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90" windowWidth="6645" windowHeight="55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L20" i="1" l="1"/>
  <c r="L32" i="1"/>
  <c r="M32" i="1"/>
  <c r="L14" i="1"/>
  <c r="M9" i="1"/>
  <c r="L9" i="1"/>
  <c r="M20" i="1"/>
  <c r="M14" i="1"/>
  <c r="H20" i="1"/>
  <c r="I20" i="1"/>
  <c r="J20" i="1"/>
  <c r="K20" i="1"/>
  <c r="D37" i="1"/>
  <c r="F37" i="1"/>
  <c r="H32" i="1"/>
  <c r="I32" i="1"/>
  <c r="J32" i="1"/>
  <c r="K32" i="1"/>
  <c r="G32" i="1"/>
  <c r="F34" i="1"/>
  <c r="F35" i="1"/>
  <c r="F36" i="1"/>
  <c r="F33" i="1"/>
  <c r="E20" i="1"/>
  <c r="D20" i="1"/>
  <c r="C20" i="1"/>
  <c r="D22" i="1"/>
  <c r="D23" i="1"/>
  <c r="D24" i="1"/>
  <c r="D25" i="1"/>
  <c r="D21" i="1"/>
  <c r="D14" i="1"/>
  <c r="E14" i="1"/>
  <c r="C14" i="1"/>
  <c r="D16" i="1"/>
  <c r="D17" i="1"/>
  <c r="D18" i="1"/>
  <c r="D19" i="1"/>
  <c r="D15" i="1"/>
  <c r="D10" i="1"/>
  <c r="D11" i="1"/>
  <c r="D12" i="1"/>
  <c r="D13" i="1"/>
  <c r="C9" i="1"/>
  <c r="E9" i="1"/>
  <c r="H9" i="1"/>
  <c r="G20" i="1"/>
  <c r="F20" i="1" s="1"/>
  <c r="H14" i="1"/>
  <c r="I14" i="1"/>
  <c r="J14" i="1"/>
  <c r="K14" i="1"/>
  <c r="G14" i="1"/>
  <c r="I9" i="1"/>
  <c r="J9" i="1"/>
  <c r="K9" i="1"/>
  <c r="G9" i="1"/>
  <c r="F10" i="1"/>
  <c r="F11" i="1"/>
  <c r="F12" i="1"/>
  <c r="F13" i="1"/>
  <c r="F15" i="1"/>
  <c r="F16" i="1"/>
  <c r="F17" i="1"/>
  <c r="F18" i="1"/>
  <c r="F19" i="1"/>
  <c r="F21" i="1"/>
  <c r="F22" i="1"/>
  <c r="F23" i="1"/>
  <c r="F24" i="1"/>
  <c r="F25" i="1"/>
  <c r="F32" i="1" l="1"/>
  <c r="F14" i="1"/>
  <c r="D9" i="1"/>
  <c r="F9" i="1"/>
</calcChain>
</file>

<file path=xl/sharedStrings.xml><?xml version="1.0" encoding="utf-8"?>
<sst xmlns="http://schemas.openxmlformats.org/spreadsheetml/2006/main" count="58" uniqueCount="40">
  <si>
    <t>Lp.</t>
  </si>
  <si>
    <t>Wyszczególnienie</t>
  </si>
  <si>
    <t>Sposób zagospodarowania wg wartości w zł</t>
  </si>
  <si>
    <t>Ogółem</t>
  </si>
  <si>
    <t>W bezpośrednim zarządzie Starostwa</t>
  </si>
  <si>
    <t>1.</t>
  </si>
  <si>
    <t>rolne, leśne</t>
  </si>
  <si>
    <t>drogi</t>
  </si>
  <si>
    <t>pozostałe</t>
  </si>
  <si>
    <t>działki przemysłowo-składowo-usługowe</t>
  </si>
  <si>
    <t>na cele lotnicze</t>
  </si>
  <si>
    <t>2.</t>
  </si>
  <si>
    <t>mieszkalne</t>
  </si>
  <si>
    <t>obiekty szkolne</t>
  </si>
  <si>
    <t>obiekty służby zdrowia</t>
  </si>
  <si>
    <t>inne</t>
  </si>
  <si>
    <t>3.</t>
  </si>
  <si>
    <t>wodno-kanaliz.</t>
  </si>
  <si>
    <t xml:space="preserve">ulice, drogi </t>
  </si>
  <si>
    <t>obiekty sportowe</t>
  </si>
  <si>
    <t>4.</t>
  </si>
  <si>
    <r>
      <t xml:space="preserve">Środki transportu </t>
    </r>
    <r>
      <rPr>
        <sz val="9"/>
        <color theme="1"/>
        <rFont val="Arial"/>
        <family val="2"/>
        <charset val="238"/>
      </rPr>
      <t>(szt.)</t>
    </r>
  </si>
  <si>
    <t>Informacja o stanie mienia jednostki samorządu terytorialnego – Powiatu Przasnyskiego</t>
  </si>
  <si>
    <t>Zmiany (+,-)</t>
  </si>
  <si>
    <t xml:space="preserve">Stan na dzień 31.12.2014r. </t>
  </si>
  <si>
    <t>Stan  na dzień 31.12.2013r.</t>
  </si>
  <si>
    <t>W trwałym zarządzie jedn. org. Powiatu</t>
  </si>
  <si>
    <t>Dzierżawa, najem</t>
  </si>
  <si>
    <t>Wydatki ponoszone z tytułu gosp. mieniem</t>
  </si>
  <si>
    <t>Budynki – liczba ogółem, w tym:</t>
  </si>
  <si>
    <t>pozostałe obiekty użyt. publ.</t>
  </si>
  <si>
    <t>działki pod bud. mieszk.</t>
  </si>
  <si>
    <t>Dochody uzyskiwane z tytułu gosp. mieniem</t>
  </si>
  <si>
    <t>Inne formy (udziały w akcjach, spółki wierzytel.</t>
  </si>
  <si>
    <t>Budowle i urządz. techniczne, w tym:</t>
  </si>
  <si>
    <t>W nieodpłat. użytkow., nieodpłat. korzyst.</t>
  </si>
  <si>
    <t>Sporządził: Tadeusz Topa</t>
  </si>
  <si>
    <t>Przasnysz, dnia 2015.02.23</t>
  </si>
  <si>
    <t>1. Grunty stan. własność Powiatu ogółem (ha),  w tym:</t>
  </si>
  <si>
    <t>2. Grunty w użytk. wiecz. Powiatu ogółem (ha), 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</si>
</sst>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 applyAlignment="1">
      <alignment horizontal="right" vertical="center" wrapText="1"/>
    </xf>
    <xf numFmtId="3" fontId="8" fillId="0" borderId="18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3" fontId="10" fillId="0" borderId="20" xfId="0" applyNumberFormat="1" applyFont="1" applyBorder="1" applyAlignment="1">
      <alignment horizontal="right" vertical="center" wrapText="1"/>
    </xf>
    <xf numFmtId="3" fontId="8" fillId="0" borderId="21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vertical="center" wrapText="1"/>
    </xf>
    <xf numFmtId="3" fontId="8" fillId="0" borderId="20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horizontal="righ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Layout" topLeftCell="A4" zoomScale="110" zoomScaleNormal="100" zoomScalePageLayoutView="110" workbookViewId="0">
      <selection activeCell="M11" sqref="M11:M14"/>
    </sheetView>
  </sheetViews>
  <sheetFormatPr defaultRowHeight="15" x14ac:dyDescent="0.25"/>
  <cols>
    <col min="1" max="1" width="3.42578125" customWidth="1"/>
    <col min="2" max="2" width="17.7109375" customWidth="1"/>
    <col min="3" max="3" width="9.85546875" customWidth="1"/>
    <col min="4" max="5" width="9" bestFit="1" customWidth="1"/>
    <col min="6" max="6" width="11.7109375" customWidth="1"/>
    <col min="7" max="7" width="10.7109375" customWidth="1"/>
    <col min="8" max="8" width="11" customWidth="1"/>
    <col min="9" max="9" width="8.85546875" customWidth="1"/>
    <col min="10" max="10" width="11" customWidth="1"/>
    <col min="11" max="11" width="11.42578125" customWidth="1"/>
    <col min="12" max="12" width="13" customWidth="1"/>
    <col min="13" max="13" width="13.28515625" customWidth="1"/>
  </cols>
  <sheetData>
    <row r="1" spans="1:15" ht="17.45" customHeight="1" x14ac:dyDescent="0.25">
      <c r="A1" s="66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52"/>
      <c r="O1" s="52"/>
    </row>
    <row r="2" spans="1:15" ht="10.5" customHeight="1" x14ac:dyDescent="0.3">
      <c r="N2" s="1"/>
    </row>
    <row r="3" spans="1:15" ht="10.5" customHeight="1" thickBot="1" x14ac:dyDescent="0.35">
      <c r="A3" s="3"/>
    </row>
    <row r="4" spans="1:15" s="5" customFormat="1" ht="14.45" customHeight="1" x14ac:dyDescent="0.25">
      <c r="A4" s="54" t="s">
        <v>0</v>
      </c>
      <c r="B4" s="54" t="s">
        <v>1</v>
      </c>
      <c r="C4" s="57" t="s">
        <v>25</v>
      </c>
      <c r="D4" s="57" t="s">
        <v>23</v>
      </c>
      <c r="E4" s="57" t="s">
        <v>24</v>
      </c>
      <c r="F4" s="60" t="s">
        <v>2</v>
      </c>
      <c r="G4" s="61"/>
      <c r="H4" s="61"/>
      <c r="I4" s="61"/>
      <c r="J4" s="61"/>
      <c r="K4" s="62"/>
      <c r="L4" s="57" t="s">
        <v>32</v>
      </c>
      <c r="M4" s="54" t="s">
        <v>28</v>
      </c>
    </row>
    <row r="5" spans="1:15" s="5" customFormat="1" ht="2.4500000000000002" customHeight="1" thickBot="1" x14ac:dyDescent="0.3">
      <c r="A5" s="55"/>
      <c r="B5" s="55"/>
      <c r="C5" s="58"/>
      <c r="D5" s="58"/>
      <c r="E5" s="58"/>
      <c r="F5" s="63"/>
      <c r="G5" s="64"/>
      <c r="H5" s="64"/>
      <c r="I5" s="64"/>
      <c r="J5" s="64"/>
      <c r="K5" s="65"/>
      <c r="L5" s="58"/>
      <c r="M5" s="55"/>
    </row>
    <row r="6" spans="1:15" s="5" customFormat="1" ht="28.15" customHeight="1" x14ac:dyDescent="0.25">
      <c r="A6" s="55"/>
      <c r="B6" s="55"/>
      <c r="C6" s="58"/>
      <c r="D6" s="58"/>
      <c r="E6" s="58"/>
      <c r="F6" s="54" t="s">
        <v>3</v>
      </c>
      <c r="G6" s="54" t="s">
        <v>4</v>
      </c>
      <c r="H6" s="57" t="s">
        <v>26</v>
      </c>
      <c r="I6" s="57" t="s">
        <v>27</v>
      </c>
      <c r="J6" s="54" t="s">
        <v>35</v>
      </c>
      <c r="K6" s="54" t="s">
        <v>33</v>
      </c>
      <c r="L6" s="58"/>
      <c r="M6" s="55"/>
    </row>
    <row r="7" spans="1:15" s="5" customFormat="1" ht="26.25" customHeight="1" thickBot="1" x14ac:dyDescent="0.3">
      <c r="A7" s="56"/>
      <c r="B7" s="56"/>
      <c r="C7" s="59"/>
      <c r="D7" s="59"/>
      <c r="E7" s="59"/>
      <c r="F7" s="56"/>
      <c r="G7" s="56"/>
      <c r="H7" s="59"/>
      <c r="I7" s="59"/>
      <c r="J7" s="56"/>
      <c r="K7" s="56"/>
      <c r="L7" s="59"/>
      <c r="M7" s="56"/>
    </row>
    <row r="8" spans="1:15" thickBot="1" x14ac:dyDescent="0.35">
      <c r="A8" s="14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5" ht="38.450000000000003" customHeight="1" x14ac:dyDescent="0.25">
      <c r="A9" s="68" t="s">
        <v>5</v>
      </c>
      <c r="B9" s="17" t="s">
        <v>38</v>
      </c>
      <c r="C9" s="20">
        <f>(C10+C11+C12+C13)</f>
        <v>792.96039999999994</v>
      </c>
      <c r="D9" s="20">
        <f>(E9-C9)</f>
        <v>51.228300000000104</v>
      </c>
      <c r="E9" s="20">
        <f>(E10+E11+E12+E13)</f>
        <v>844.18870000000004</v>
      </c>
      <c r="F9" s="21">
        <f>(G9+H9+I9+J9+K9)</f>
        <v>131994022</v>
      </c>
      <c r="G9" s="21">
        <f>(G10+G11+G12+G13)</f>
        <v>8380320</v>
      </c>
      <c r="H9" s="21">
        <f>(H10+H11+H12+H13)</f>
        <v>122831650</v>
      </c>
      <c r="I9" s="21">
        <f t="shared" ref="I9:K9" si="0">(I10+I11+I12+I13)</f>
        <v>0</v>
      </c>
      <c r="J9" s="21">
        <f t="shared" si="0"/>
        <v>782052</v>
      </c>
      <c r="K9" s="21">
        <f t="shared" si="0"/>
        <v>0</v>
      </c>
      <c r="L9" s="21">
        <f>(L10+L11+L12+L13)</f>
        <v>923377</v>
      </c>
      <c r="M9" s="21">
        <f>(M10+M11+M12+M13)</f>
        <v>50002</v>
      </c>
    </row>
    <row r="10" spans="1:15" ht="19.149999999999999" customHeight="1" x14ac:dyDescent="0.25">
      <c r="A10" s="69"/>
      <c r="B10" s="18" t="s">
        <v>6</v>
      </c>
      <c r="C10" s="22">
        <v>139.8537</v>
      </c>
      <c r="D10" s="22">
        <f t="shared" ref="D10:D13" si="1">(E10-C10)</f>
        <v>50.46520000000001</v>
      </c>
      <c r="E10" s="22">
        <v>190.31890000000001</v>
      </c>
      <c r="F10" s="23">
        <f t="shared" ref="F10:F25" si="2">(G10+H10+I10+J10+K10)</f>
        <v>6302356</v>
      </c>
      <c r="G10" s="24">
        <v>5861029</v>
      </c>
      <c r="H10" s="24">
        <v>441327</v>
      </c>
      <c r="I10" s="24">
        <v>0</v>
      </c>
      <c r="J10" s="24">
        <v>0</v>
      </c>
      <c r="K10" s="24">
        <v>0</v>
      </c>
      <c r="L10" s="25">
        <v>454560</v>
      </c>
      <c r="M10" s="26">
        <v>31966</v>
      </c>
    </row>
    <row r="11" spans="1:15" ht="24" x14ac:dyDescent="0.25">
      <c r="A11" s="69"/>
      <c r="B11" s="18" t="s">
        <v>31</v>
      </c>
      <c r="C11" s="72">
        <v>5.0190000000000001</v>
      </c>
      <c r="D11" s="22">
        <f t="shared" si="1"/>
        <v>-1.1481000000000003</v>
      </c>
      <c r="E11" s="22">
        <v>3.8708999999999998</v>
      </c>
      <c r="F11" s="23">
        <f t="shared" si="2"/>
        <v>1376442</v>
      </c>
      <c r="G11" s="24">
        <v>1337913</v>
      </c>
      <c r="H11" s="24">
        <v>38529</v>
      </c>
      <c r="I11" s="24">
        <v>0</v>
      </c>
      <c r="J11" s="24">
        <v>0</v>
      </c>
      <c r="K11" s="24">
        <v>0</v>
      </c>
      <c r="L11" s="25">
        <v>455309</v>
      </c>
      <c r="M11" s="26">
        <v>7038</v>
      </c>
    </row>
    <row r="12" spans="1:15" x14ac:dyDescent="0.25">
      <c r="A12" s="69"/>
      <c r="B12" s="18" t="s">
        <v>7</v>
      </c>
      <c r="C12" s="22">
        <v>615.73789999999997</v>
      </c>
      <c r="D12" s="22">
        <f t="shared" si="1"/>
        <v>1.9292000000000371</v>
      </c>
      <c r="E12" s="22">
        <v>617.6671</v>
      </c>
      <c r="F12" s="23">
        <f t="shared" si="2"/>
        <v>119458792</v>
      </c>
      <c r="G12" s="24">
        <v>117340</v>
      </c>
      <c r="H12" s="24">
        <v>119341452</v>
      </c>
      <c r="I12" s="24">
        <v>0</v>
      </c>
      <c r="J12" s="24">
        <v>0</v>
      </c>
      <c r="K12" s="24">
        <v>0</v>
      </c>
      <c r="L12" s="25">
        <v>0</v>
      </c>
      <c r="M12" s="26">
        <v>10998</v>
      </c>
    </row>
    <row r="13" spans="1:15" ht="15.75" thickBot="1" x14ac:dyDescent="0.3">
      <c r="A13" s="69"/>
      <c r="B13" s="19" t="s">
        <v>8</v>
      </c>
      <c r="C13" s="27">
        <v>32.349800000000002</v>
      </c>
      <c r="D13" s="71">
        <f t="shared" si="1"/>
        <v>-1.8000000000000682E-2</v>
      </c>
      <c r="E13" s="27">
        <v>32.331800000000001</v>
      </c>
      <c r="F13" s="28">
        <f t="shared" si="2"/>
        <v>4856432</v>
      </c>
      <c r="G13" s="29">
        <v>1064038</v>
      </c>
      <c r="H13" s="29">
        <v>3010342</v>
      </c>
      <c r="I13" s="29"/>
      <c r="J13" s="29">
        <v>782052</v>
      </c>
      <c r="K13" s="29">
        <v>0</v>
      </c>
      <c r="L13" s="30">
        <v>13508</v>
      </c>
      <c r="M13" s="31">
        <v>0</v>
      </c>
    </row>
    <row r="14" spans="1:15" ht="37.15" customHeight="1" x14ac:dyDescent="0.25">
      <c r="A14" s="69"/>
      <c r="B14" s="17" t="s">
        <v>39</v>
      </c>
      <c r="C14" s="20">
        <f>(C15+C16+C17+C18+C19)</f>
        <v>250.74349999999995</v>
      </c>
      <c r="D14" s="20">
        <f t="shared" ref="D14:E14" si="3">(D15+D16+D17+D18+D19)</f>
        <v>-13.445099999999984</v>
      </c>
      <c r="E14" s="20">
        <f t="shared" si="3"/>
        <v>237.29840000000002</v>
      </c>
      <c r="F14" s="21">
        <f t="shared" si="2"/>
        <v>14523640</v>
      </c>
      <c r="G14" s="21">
        <f>G15+G16+G17+G18+G19</f>
        <v>14523640</v>
      </c>
      <c r="H14" s="21">
        <f t="shared" ref="H14:L14" si="4">H15+H16+H17+H18+H19</f>
        <v>0</v>
      </c>
      <c r="I14" s="21">
        <f t="shared" si="4"/>
        <v>0</v>
      </c>
      <c r="J14" s="21">
        <f t="shared" si="4"/>
        <v>0</v>
      </c>
      <c r="K14" s="21">
        <f t="shared" si="4"/>
        <v>0</v>
      </c>
      <c r="L14" s="21">
        <f t="shared" si="4"/>
        <v>17338109</v>
      </c>
      <c r="M14" s="32">
        <f>(M15+M16+M17+M18+M19)</f>
        <v>72448</v>
      </c>
    </row>
    <row r="15" spans="1:15" x14ac:dyDescent="0.25">
      <c r="A15" s="69"/>
      <c r="B15" s="18" t="s">
        <v>6</v>
      </c>
      <c r="C15" s="72">
        <v>2.48</v>
      </c>
      <c r="D15" s="22">
        <f>(E15-C15)</f>
        <v>-7.889999999999997E-2</v>
      </c>
      <c r="E15" s="22">
        <v>2.4011</v>
      </c>
      <c r="F15" s="23">
        <f t="shared" si="2"/>
        <v>49600</v>
      </c>
      <c r="G15" s="24">
        <v>49600</v>
      </c>
      <c r="H15" s="24">
        <v>0</v>
      </c>
      <c r="I15" s="24">
        <v>0</v>
      </c>
      <c r="J15" s="24">
        <v>0</v>
      </c>
      <c r="K15" s="33">
        <v>0</v>
      </c>
      <c r="L15" s="24">
        <v>500</v>
      </c>
      <c r="M15" s="26">
        <v>550</v>
      </c>
    </row>
    <row r="16" spans="1:15" ht="24" x14ac:dyDescent="0.25">
      <c r="A16" s="69"/>
      <c r="B16" s="18" t="s">
        <v>9</v>
      </c>
      <c r="C16" s="22">
        <v>128.84639999999999</v>
      </c>
      <c r="D16" s="22">
        <f t="shared" ref="D16:D19" si="5">(E16-C16)</f>
        <v>-14.620399999999989</v>
      </c>
      <c r="E16" s="22">
        <v>114.226</v>
      </c>
      <c r="F16" s="23">
        <f t="shared" si="2"/>
        <v>9209210</v>
      </c>
      <c r="G16" s="24">
        <v>9209210</v>
      </c>
      <c r="H16" s="24">
        <v>0</v>
      </c>
      <c r="I16" s="24">
        <v>0</v>
      </c>
      <c r="J16" s="24">
        <v>0</v>
      </c>
      <c r="K16" s="33">
        <v>0</v>
      </c>
      <c r="L16" s="11">
        <v>17321309</v>
      </c>
      <c r="M16" s="26">
        <v>50753</v>
      </c>
    </row>
    <row r="17" spans="1:13" x14ac:dyDescent="0.25">
      <c r="A17" s="69"/>
      <c r="B17" s="18" t="s">
        <v>10</v>
      </c>
      <c r="C17" s="22">
        <v>106.89409999999999</v>
      </c>
      <c r="D17" s="22">
        <f t="shared" si="5"/>
        <v>-1.0999999999938836E-3</v>
      </c>
      <c r="E17" s="72">
        <v>106.893</v>
      </c>
      <c r="F17" s="23">
        <f t="shared" si="2"/>
        <v>4656000</v>
      </c>
      <c r="G17" s="24">
        <v>4656000</v>
      </c>
      <c r="H17" s="24">
        <v>0</v>
      </c>
      <c r="I17" s="24">
        <v>0</v>
      </c>
      <c r="J17" s="24">
        <v>0</v>
      </c>
      <c r="K17" s="33">
        <v>0</v>
      </c>
      <c r="L17" s="24">
        <v>5900</v>
      </c>
      <c r="M17" s="26">
        <v>13550</v>
      </c>
    </row>
    <row r="18" spans="1:13" x14ac:dyDescent="0.25">
      <c r="A18" s="69"/>
      <c r="B18" s="18" t="s">
        <v>7</v>
      </c>
      <c r="C18" s="22">
        <v>11.7707</v>
      </c>
      <c r="D18" s="22">
        <f t="shared" si="5"/>
        <v>1.2553000000000001</v>
      </c>
      <c r="E18" s="72">
        <v>13.026</v>
      </c>
      <c r="F18" s="23">
        <f t="shared" si="2"/>
        <v>513300</v>
      </c>
      <c r="G18" s="24">
        <v>513300</v>
      </c>
      <c r="H18" s="24">
        <v>0</v>
      </c>
      <c r="I18" s="24">
        <v>0</v>
      </c>
      <c r="J18" s="24">
        <v>0</v>
      </c>
      <c r="K18" s="33">
        <v>0</v>
      </c>
      <c r="L18" s="24">
        <v>0</v>
      </c>
      <c r="M18" s="26">
        <v>2580</v>
      </c>
    </row>
    <row r="19" spans="1:13" ht="15.75" thickBot="1" x14ac:dyDescent="0.3">
      <c r="A19" s="70"/>
      <c r="B19" s="19" t="s">
        <v>8</v>
      </c>
      <c r="C19" s="27">
        <v>0.75229999999999997</v>
      </c>
      <c r="D19" s="27">
        <f t="shared" si="5"/>
        <v>0</v>
      </c>
      <c r="E19" s="27">
        <v>0.75229999999999997</v>
      </c>
      <c r="F19" s="28">
        <f t="shared" si="2"/>
        <v>95530</v>
      </c>
      <c r="G19" s="29">
        <v>95530</v>
      </c>
      <c r="H19" s="29">
        <v>0</v>
      </c>
      <c r="I19" s="29">
        <v>0</v>
      </c>
      <c r="J19" s="29">
        <v>0</v>
      </c>
      <c r="K19" s="34">
        <v>0</v>
      </c>
      <c r="L19" s="29">
        <v>10400</v>
      </c>
      <c r="M19" s="35">
        <v>5015</v>
      </c>
    </row>
    <row r="20" spans="1:13" ht="24" x14ac:dyDescent="0.25">
      <c r="A20" s="68" t="s">
        <v>11</v>
      </c>
      <c r="B20" s="7" t="s">
        <v>29</v>
      </c>
      <c r="C20" s="20">
        <f>(C21+C22+C23+C24+C25)</f>
        <v>49</v>
      </c>
      <c r="D20" s="20">
        <f>(D21+D22+D23+D24+D25)</f>
        <v>0</v>
      </c>
      <c r="E20" s="20">
        <f>(E21+E22+E23+E24+E25)</f>
        <v>49</v>
      </c>
      <c r="F20" s="21">
        <f t="shared" si="2"/>
        <v>116462665</v>
      </c>
      <c r="G20" s="21">
        <f>(G21+G22+G23+G24+G25)</f>
        <v>15760435</v>
      </c>
      <c r="H20" s="21">
        <f t="shared" ref="H20:L20" si="6">(H21+H22+H23+H24+H25)</f>
        <v>0</v>
      </c>
      <c r="I20" s="21">
        <f t="shared" si="6"/>
        <v>0</v>
      </c>
      <c r="J20" s="21">
        <f t="shared" si="6"/>
        <v>70500646</v>
      </c>
      <c r="K20" s="21">
        <f t="shared" si="6"/>
        <v>30201584</v>
      </c>
      <c r="L20" s="21">
        <f t="shared" si="6"/>
        <v>3179</v>
      </c>
      <c r="M20" s="32">
        <f>(M21+M22+M23+M24+M25)</f>
        <v>100149</v>
      </c>
    </row>
    <row r="21" spans="1:13" x14ac:dyDescent="0.25">
      <c r="A21" s="69"/>
      <c r="B21" s="8" t="s">
        <v>12</v>
      </c>
      <c r="C21" s="22">
        <v>1</v>
      </c>
      <c r="D21" s="22">
        <f>(E21-C21)</f>
        <v>0</v>
      </c>
      <c r="E21" s="22">
        <v>1</v>
      </c>
      <c r="F21" s="23">
        <f t="shared" si="2"/>
        <v>7073233</v>
      </c>
      <c r="G21" s="24">
        <v>0</v>
      </c>
      <c r="H21" s="24">
        <v>0</v>
      </c>
      <c r="I21" s="24">
        <v>0</v>
      </c>
      <c r="J21" s="24">
        <v>0</v>
      </c>
      <c r="K21" s="24">
        <v>7073233</v>
      </c>
      <c r="L21" s="24">
        <v>0</v>
      </c>
      <c r="M21" s="36">
        <v>0</v>
      </c>
    </row>
    <row r="22" spans="1:13" x14ac:dyDescent="0.25">
      <c r="A22" s="69"/>
      <c r="B22" s="8" t="s">
        <v>13</v>
      </c>
      <c r="C22" s="22">
        <v>13</v>
      </c>
      <c r="D22" s="22">
        <f t="shared" ref="D22:D25" si="7">(E22-C22)</f>
        <v>5</v>
      </c>
      <c r="E22" s="22">
        <v>18</v>
      </c>
      <c r="F22" s="23">
        <f t="shared" si="2"/>
        <v>16152520</v>
      </c>
      <c r="G22" s="24">
        <v>0</v>
      </c>
      <c r="H22" s="24">
        <v>0</v>
      </c>
      <c r="I22" s="24">
        <v>0</v>
      </c>
      <c r="J22" s="24">
        <v>0</v>
      </c>
      <c r="K22" s="24">
        <v>16152520</v>
      </c>
      <c r="L22" s="24">
        <v>0</v>
      </c>
      <c r="M22" s="26">
        <v>0</v>
      </c>
    </row>
    <row r="23" spans="1:13" ht="24" x14ac:dyDescent="0.25">
      <c r="A23" s="69"/>
      <c r="B23" s="8" t="s">
        <v>14</v>
      </c>
      <c r="C23" s="22">
        <v>11</v>
      </c>
      <c r="D23" s="22">
        <f t="shared" si="7"/>
        <v>0</v>
      </c>
      <c r="E23" s="22">
        <v>11</v>
      </c>
      <c r="F23" s="23">
        <f t="shared" si="2"/>
        <v>70500646</v>
      </c>
      <c r="G23" s="24">
        <v>0</v>
      </c>
      <c r="H23" s="24">
        <v>0</v>
      </c>
      <c r="I23" s="24">
        <v>0</v>
      </c>
      <c r="J23" s="24">
        <v>70500646</v>
      </c>
      <c r="K23" s="24">
        <v>0</v>
      </c>
      <c r="L23" s="24">
        <v>0</v>
      </c>
      <c r="M23" s="26">
        <v>0</v>
      </c>
    </row>
    <row r="24" spans="1:13" ht="24" x14ac:dyDescent="0.25">
      <c r="A24" s="69"/>
      <c r="B24" s="8" t="s">
        <v>30</v>
      </c>
      <c r="C24" s="22">
        <v>4</v>
      </c>
      <c r="D24" s="22">
        <f t="shared" si="7"/>
        <v>0</v>
      </c>
      <c r="E24" s="22">
        <v>4</v>
      </c>
      <c r="F24" s="23">
        <f t="shared" si="2"/>
        <v>3554600</v>
      </c>
      <c r="G24" s="24">
        <v>2403704</v>
      </c>
      <c r="H24" s="24">
        <v>0</v>
      </c>
      <c r="I24" s="24">
        <v>0</v>
      </c>
      <c r="J24" s="24">
        <v>0</v>
      </c>
      <c r="K24" s="24">
        <v>1150896</v>
      </c>
      <c r="L24" s="25">
        <v>3179</v>
      </c>
      <c r="M24" s="53">
        <v>57190</v>
      </c>
    </row>
    <row r="25" spans="1:13" ht="15.75" thickBot="1" x14ac:dyDescent="0.3">
      <c r="A25" s="70"/>
      <c r="B25" s="9" t="s">
        <v>15</v>
      </c>
      <c r="C25" s="27">
        <v>20</v>
      </c>
      <c r="D25" s="27">
        <f t="shared" si="7"/>
        <v>-5</v>
      </c>
      <c r="E25" s="27">
        <v>15</v>
      </c>
      <c r="F25" s="28">
        <f t="shared" si="2"/>
        <v>19181666</v>
      </c>
      <c r="G25" s="29">
        <v>13356731</v>
      </c>
      <c r="H25" s="29">
        <v>0</v>
      </c>
      <c r="I25" s="29">
        <v>0</v>
      </c>
      <c r="J25" s="29">
        <v>0</v>
      </c>
      <c r="K25" s="29">
        <v>5824935</v>
      </c>
      <c r="L25" s="29">
        <v>0</v>
      </c>
      <c r="M25" s="31">
        <v>42959</v>
      </c>
    </row>
    <row r="26" spans="1:13" ht="16.5" thickBot="1" x14ac:dyDescent="0.3">
      <c r="A26" s="2"/>
    </row>
    <row r="27" spans="1:13" s="5" customFormat="1" ht="14.45" customHeight="1" x14ac:dyDescent="0.25">
      <c r="A27" s="54" t="s">
        <v>0</v>
      </c>
      <c r="B27" s="54" t="s">
        <v>1</v>
      </c>
      <c r="C27" s="57" t="s">
        <v>25</v>
      </c>
      <c r="D27" s="57" t="s">
        <v>23</v>
      </c>
      <c r="E27" s="57" t="s">
        <v>24</v>
      </c>
      <c r="F27" s="60" t="s">
        <v>2</v>
      </c>
      <c r="G27" s="61"/>
      <c r="H27" s="61"/>
      <c r="I27" s="61"/>
      <c r="J27" s="61"/>
      <c r="K27" s="62"/>
      <c r="L27" s="57" t="s">
        <v>32</v>
      </c>
      <c r="M27" s="54" t="s">
        <v>28</v>
      </c>
    </row>
    <row r="28" spans="1:13" s="5" customFormat="1" ht="2.4500000000000002" customHeight="1" thickBot="1" x14ac:dyDescent="0.3">
      <c r="A28" s="55"/>
      <c r="B28" s="55"/>
      <c r="C28" s="58"/>
      <c r="D28" s="58"/>
      <c r="E28" s="58"/>
      <c r="F28" s="63"/>
      <c r="G28" s="64"/>
      <c r="H28" s="64"/>
      <c r="I28" s="64"/>
      <c r="J28" s="64"/>
      <c r="K28" s="65"/>
      <c r="L28" s="58"/>
      <c r="M28" s="55"/>
    </row>
    <row r="29" spans="1:13" s="5" customFormat="1" ht="28.15" customHeight="1" x14ac:dyDescent="0.25">
      <c r="A29" s="55"/>
      <c r="B29" s="55"/>
      <c r="C29" s="58"/>
      <c r="D29" s="58"/>
      <c r="E29" s="58"/>
      <c r="F29" s="54" t="s">
        <v>3</v>
      </c>
      <c r="G29" s="54" t="s">
        <v>4</v>
      </c>
      <c r="H29" s="57" t="s">
        <v>26</v>
      </c>
      <c r="I29" s="57" t="s">
        <v>27</v>
      </c>
      <c r="J29" s="54" t="s">
        <v>35</v>
      </c>
      <c r="K29" s="54" t="s">
        <v>33</v>
      </c>
      <c r="L29" s="58"/>
      <c r="M29" s="55"/>
    </row>
    <row r="30" spans="1:13" s="5" customFormat="1" ht="34.9" customHeight="1" thickBot="1" x14ac:dyDescent="0.3">
      <c r="A30" s="56"/>
      <c r="B30" s="56"/>
      <c r="C30" s="59"/>
      <c r="D30" s="59"/>
      <c r="E30" s="59"/>
      <c r="F30" s="56"/>
      <c r="G30" s="56"/>
      <c r="H30" s="59"/>
      <c r="I30" s="59"/>
      <c r="J30" s="56"/>
      <c r="K30" s="56"/>
      <c r="L30" s="59"/>
      <c r="M30" s="56"/>
    </row>
    <row r="31" spans="1:13" ht="15.75" thickBot="1" x14ac:dyDescent="0.3">
      <c r="A31" s="14">
        <v>1</v>
      </c>
      <c r="B31" s="16">
        <v>2</v>
      </c>
      <c r="C31" s="16">
        <v>3</v>
      </c>
      <c r="D31" s="16">
        <v>4</v>
      </c>
      <c r="E31" s="16">
        <v>5</v>
      </c>
      <c r="F31" s="16">
        <v>6</v>
      </c>
      <c r="G31" s="16">
        <v>7</v>
      </c>
      <c r="H31" s="16">
        <v>8</v>
      </c>
      <c r="I31" s="16">
        <v>9</v>
      </c>
      <c r="J31" s="16">
        <v>10</v>
      </c>
      <c r="K31" s="16">
        <v>11</v>
      </c>
      <c r="L31" s="16">
        <v>12</v>
      </c>
      <c r="M31" s="16">
        <v>13</v>
      </c>
    </row>
    <row r="32" spans="1:13" ht="22.9" customHeight="1" x14ac:dyDescent="0.25">
      <c r="A32" s="69" t="s">
        <v>16</v>
      </c>
      <c r="B32" s="15" t="s">
        <v>34</v>
      </c>
      <c r="C32" s="37"/>
      <c r="D32" s="38"/>
      <c r="E32" s="38"/>
      <c r="F32" s="39">
        <f>(G32+H32+I32+J32+K32)</f>
        <v>52464079</v>
      </c>
      <c r="G32" s="39">
        <f>(G33+G34+G35+G36)</f>
        <v>36595760</v>
      </c>
      <c r="H32" s="39">
        <f t="shared" ref="H32:K32" si="8">(H33+H34+H35+H36)</f>
        <v>7876526</v>
      </c>
      <c r="I32" s="39">
        <f t="shared" si="8"/>
        <v>0</v>
      </c>
      <c r="J32" s="39">
        <f t="shared" si="8"/>
        <v>7991793</v>
      </c>
      <c r="K32" s="39">
        <f t="shared" si="8"/>
        <v>0</v>
      </c>
      <c r="L32" s="39">
        <f t="shared" ref="L32" si="9">(L33+L34+L35+L36)</f>
        <v>0</v>
      </c>
      <c r="M32" s="40">
        <f t="shared" ref="M32" si="10">(M33+M34+M35+M36)</f>
        <v>0</v>
      </c>
    </row>
    <row r="33" spans="1:13" x14ac:dyDescent="0.25">
      <c r="A33" s="69"/>
      <c r="B33" s="12" t="s">
        <v>17</v>
      </c>
      <c r="C33" s="41"/>
      <c r="D33" s="42"/>
      <c r="E33" s="42"/>
      <c r="F33" s="24">
        <f>(G33+H33+I33+J33+K33)</f>
        <v>14074817</v>
      </c>
      <c r="G33" s="24">
        <v>12746248</v>
      </c>
      <c r="H33" s="24">
        <v>197849</v>
      </c>
      <c r="I33" s="24">
        <v>0</v>
      </c>
      <c r="J33" s="24">
        <v>1130720</v>
      </c>
      <c r="K33" s="24">
        <v>0</v>
      </c>
      <c r="L33" s="22">
        <v>0</v>
      </c>
      <c r="M33" s="43">
        <v>0</v>
      </c>
    </row>
    <row r="34" spans="1:13" x14ac:dyDescent="0.25">
      <c r="A34" s="69"/>
      <c r="B34" s="12" t="s">
        <v>18</v>
      </c>
      <c r="C34" s="41"/>
      <c r="D34" s="42"/>
      <c r="E34" s="42"/>
      <c r="F34" s="24">
        <f t="shared" ref="F34:F37" si="11">(G34+H34+I34+J34+K34)</f>
        <v>17316096</v>
      </c>
      <c r="G34" s="24">
        <v>13016317</v>
      </c>
      <c r="H34" s="24">
        <v>1239882</v>
      </c>
      <c r="I34" s="24">
        <v>0</v>
      </c>
      <c r="J34" s="24">
        <v>3059897</v>
      </c>
      <c r="K34" s="24">
        <v>0</v>
      </c>
      <c r="L34" s="22">
        <v>0</v>
      </c>
      <c r="M34" s="43">
        <v>0</v>
      </c>
    </row>
    <row r="35" spans="1:13" x14ac:dyDescent="0.25">
      <c r="A35" s="69"/>
      <c r="B35" s="12" t="s">
        <v>19</v>
      </c>
      <c r="C35" s="41"/>
      <c r="D35" s="42"/>
      <c r="E35" s="42"/>
      <c r="F35" s="24">
        <f t="shared" si="11"/>
        <v>4310430</v>
      </c>
      <c r="G35" s="24">
        <v>0</v>
      </c>
      <c r="H35" s="24">
        <v>4310430</v>
      </c>
      <c r="I35" s="24">
        <v>0</v>
      </c>
      <c r="J35" s="24">
        <v>0</v>
      </c>
      <c r="K35" s="24">
        <v>0</v>
      </c>
      <c r="L35" s="22">
        <v>0</v>
      </c>
      <c r="M35" s="43">
        <v>0</v>
      </c>
    </row>
    <row r="36" spans="1:13" ht="15.75" thickBot="1" x14ac:dyDescent="0.3">
      <c r="A36" s="70"/>
      <c r="B36" s="13" t="s">
        <v>15</v>
      </c>
      <c r="C36" s="44"/>
      <c r="D36" s="45"/>
      <c r="E36" s="45"/>
      <c r="F36" s="29">
        <f t="shared" si="11"/>
        <v>16762736</v>
      </c>
      <c r="G36" s="29">
        <v>10833195</v>
      </c>
      <c r="H36" s="29">
        <v>2128365</v>
      </c>
      <c r="I36" s="29">
        <v>0</v>
      </c>
      <c r="J36" s="29">
        <v>3801176</v>
      </c>
      <c r="K36" s="29">
        <v>0</v>
      </c>
      <c r="L36" s="27">
        <v>0</v>
      </c>
      <c r="M36" s="46">
        <v>0</v>
      </c>
    </row>
    <row r="37" spans="1:13" ht="29.45" customHeight="1" thickBot="1" x14ac:dyDescent="0.3">
      <c r="A37" s="51" t="s">
        <v>20</v>
      </c>
      <c r="B37" s="10" t="s">
        <v>21</v>
      </c>
      <c r="C37" s="47">
        <v>38</v>
      </c>
      <c r="D37" s="47">
        <f>(E37-C37)</f>
        <v>-6</v>
      </c>
      <c r="E37" s="47">
        <v>32</v>
      </c>
      <c r="F37" s="48">
        <f t="shared" si="11"/>
        <v>2934385</v>
      </c>
      <c r="G37" s="48">
        <v>850670</v>
      </c>
      <c r="H37" s="48">
        <v>1233723</v>
      </c>
      <c r="I37" s="48">
        <v>0</v>
      </c>
      <c r="J37" s="49">
        <v>849992</v>
      </c>
      <c r="K37" s="50">
        <v>0</v>
      </c>
      <c r="L37" s="50">
        <v>0</v>
      </c>
      <c r="M37" s="50">
        <v>0</v>
      </c>
    </row>
    <row r="38" spans="1:13" x14ac:dyDescent="0.25">
      <c r="A38" s="1"/>
    </row>
    <row r="39" spans="1:13" x14ac:dyDescent="0.25">
      <c r="A39" s="4"/>
      <c r="B39" s="67" t="s">
        <v>36</v>
      </c>
      <c r="C39" s="67"/>
      <c r="D39" s="67"/>
    </row>
    <row r="41" spans="1:13" x14ac:dyDescent="0.25">
      <c r="B41" s="67" t="s">
        <v>37</v>
      </c>
      <c r="C41" s="67"/>
      <c r="D41" s="67"/>
    </row>
  </sheetData>
  <mergeCells count="34">
    <mergeCell ref="B39:D39"/>
    <mergeCell ref="B41:D41"/>
    <mergeCell ref="A4:A7"/>
    <mergeCell ref="B4:B7"/>
    <mergeCell ref="F4:K5"/>
    <mergeCell ref="C4:C7"/>
    <mergeCell ref="D4:D7"/>
    <mergeCell ref="E4:E7"/>
    <mergeCell ref="A9:A19"/>
    <mergeCell ref="A20:A25"/>
    <mergeCell ref="C27:C30"/>
    <mergeCell ref="D27:D30"/>
    <mergeCell ref="E27:E30"/>
    <mergeCell ref="A32:A36"/>
    <mergeCell ref="A27:A30"/>
    <mergeCell ref="B27:B30"/>
    <mergeCell ref="A1:M1"/>
    <mergeCell ref="M4:M7"/>
    <mergeCell ref="F6:F7"/>
    <mergeCell ref="G6:G7"/>
    <mergeCell ref="J6:J7"/>
    <mergeCell ref="K6:K7"/>
    <mergeCell ref="I6:I7"/>
    <mergeCell ref="H6:H7"/>
    <mergeCell ref="L4:L7"/>
    <mergeCell ref="M27:M30"/>
    <mergeCell ref="F29:F30"/>
    <mergeCell ref="G29:G30"/>
    <mergeCell ref="J29:J30"/>
    <mergeCell ref="K29:K30"/>
    <mergeCell ref="L27:L30"/>
    <mergeCell ref="H29:H30"/>
    <mergeCell ref="I29:I30"/>
    <mergeCell ref="F27:K2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 Przasnyski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Topa</dc:creator>
  <cp:lastModifiedBy>Tadeusz Topa</cp:lastModifiedBy>
  <cp:lastPrinted>2015-02-23T08:01:10Z</cp:lastPrinted>
  <dcterms:created xsi:type="dcterms:W3CDTF">2015-02-21T20:56:29Z</dcterms:created>
  <dcterms:modified xsi:type="dcterms:W3CDTF">2015-02-23T08:03:54Z</dcterms:modified>
</cp:coreProperties>
</file>