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5600" windowHeight="4305" activeTab="2"/>
  </bookViews>
  <sheets>
    <sheet name="2B przedmiar" sheetId="3" r:id="rId1"/>
    <sheet name="2C przedmiar" sheetId="4" r:id="rId2"/>
    <sheet name="KO 2B" sheetId="5" r:id="rId3"/>
    <sheet name="KO 2C" sheetId="6" r:id="rId4"/>
  </sheets>
  <definedNames>
    <definedName name="_xlnm.Print_Area" localSheetId="0">'2B przedmiar'!$A$1:$E$122</definedName>
    <definedName name="_xlnm.Print_Area" localSheetId="1">'2C przedmiar'!$A$1:$E$93</definedName>
    <definedName name="_xlnm.Print_Area" localSheetId="2">'KO 2B'!$A$4:$G$139</definedName>
    <definedName name="_xlnm.Print_Area" localSheetId="3">'KO 2C'!$A$4:$G$114</definedName>
  </definedNames>
  <calcPr calcId="145621" fullPrecision="0"/>
</workbook>
</file>

<file path=xl/calcChain.xml><?xml version="1.0" encoding="utf-8"?>
<calcChain xmlns="http://schemas.openxmlformats.org/spreadsheetml/2006/main">
  <c r="G93" i="5" l="1"/>
  <c r="G68" i="6" l="1"/>
  <c r="G57" i="6"/>
  <c r="G44" i="6"/>
  <c r="G37" i="6"/>
  <c r="G29" i="6"/>
  <c r="G17" i="6"/>
  <c r="G33" i="5" l="1"/>
  <c r="G85" i="6"/>
  <c r="G75" i="6"/>
  <c r="G57" i="5"/>
  <c r="G64" i="5"/>
  <c r="G100" i="5"/>
  <c r="G110" i="5"/>
  <c r="G77" i="5"/>
  <c r="G130" i="5"/>
  <c r="G102" i="6"/>
  <c r="G17" i="5"/>
  <c r="D131" i="5" l="1"/>
  <c r="D132" i="5" s="1"/>
  <c r="D133" i="5" s="1"/>
</calcChain>
</file>

<file path=xl/sharedStrings.xml><?xml version="1.0" encoding="utf-8"?>
<sst xmlns="http://schemas.openxmlformats.org/spreadsheetml/2006/main" count="1524" uniqueCount="359">
  <si>
    <t>Lp.</t>
  </si>
  <si>
    <t>Kod pozycji przedmiaru</t>
  </si>
  <si>
    <t>Opis</t>
  </si>
  <si>
    <t>Jedn. miary</t>
  </si>
  <si>
    <t>Przedmiar</t>
  </si>
  <si>
    <t>Roboty zabezpieczające CPV:45113000-2</t>
  </si>
  <si>
    <t>1.1</t>
  </si>
  <si>
    <t>KANALIZACJA DESZCZOWA</t>
  </si>
  <si>
    <t>1 d.1.1</t>
  </si>
  <si>
    <t>2 d.1.1</t>
  </si>
  <si>
    <t>3 d.1.1</t>
  </si>
  <si>
    <t>4 d.1.1</t>
  </si>
  <si>
    <t>KNR 2-25 0416-02</t>
  </si>
  <si>
    <t xml:space="preserve">KNR 2-25 0416-02              </t>
  </si>
  <si>
    <t>Kładki dla pieszych na ramach - budowa</t>
  </si>
  <si>
    <t>m3</t>
  </si>
  <si>
    <t>KNR 2-25 0416-04</t>
  </si>
  <si>
    <t>Kładki dla pieszych na ramach - rozebranie</t>
  </si>
  <si>
    <t>KNR 2-25 0417-01</t>
  </si>
  <si>
    <t>Barierki ochronne z desek na słupkach drewnianych - budowa</t>
  </si>
  <si>
    <t>m</t>
  </si>
  <si>
    <t>KNR 2-25 0417-02</t>
  </si>
  <si>
    <t>Barierki ochronne z desek na słupkach drewnianych - rozebranie</t>
  </si>
  <si>
    <t>Roboty ziemne CPV: 45111200-0</t>
  </si>
  <si>
    <t>1.2</t>
  </si>
  <si>
    <t>5 d.1.2</t>
  </si>
  <si>
    <t>6 d.1.2</t>
  </si>
  <si>
    <t>7 d.1.2</t>
  </si>
  <si>
    <t>8 d.1.2</t>
  </si>
  <si>
    <t>9 d.1.2</t>
  </si>
  <si>
    <t>10 d.1.2</t>
  </si>
  <si>
    <t>11 d.1.2</t>
  </si>
  <si>
    <t>12 d.1.2</t>
  </si>
  <si>
    <t>13 d.1.2</t>
  </si>
  <si>
    <t>14 d.1.2</t>
  </si>
  <si>
    <t>15 d.1.2</t>
  </si>
  <si>
    <t>16 d.1.2</t>
  </si>
  <si>
    <t>17 d.1.2</t>
  </si>
  <si>
    <t>18 d.1.2</t>
  </si>
  <si>
    <t>KNNR 1 0202-06</t>
  </si>
  <si>
    <t xml:space="preserve">Roboty ziemne wykonywane koparkami podsiębiernymi o poj.łyżki 0.40 m3 w gr.kat. III-IV z transp.urobku na odl.do 1 km sam.samowyład. - wykopy pod kanał główny </t>
  </si>
  <si>
    <t>Roboty ziemne wykonywane koparkami podsiębiernymi o poj.łyżki 0.40 m3 w gr.kat. III-IV z transp.urobku na odl.do 1 km sam.samowyład. - wykopy pod przykanaliki</t>
  </si>
  <si>
    <t>Roboty ziemne wykonywane koparkami podsiębiernymi o poj.łyżki 0.40 m3 w gr.kat. III-lV z transp.urobku na odl.do 1 km sam.samowyład. - poszerżenie i pogłębienie pod studnie, pompownie, osadniki</t>
  </si>
  <si>
    <t>Dodatek za każdy rozp. 1 km transportu ziemi samochodami samowyładowczymi po drogach o nawierzchni utwardzonej(kat.gr. I-IV)
Krotność = 9</t>
  </si>
  <si>
    <t>KNNR 1 0208-02</t>
  </si>
  <si>
    <t>kalk. własna</t>
  </si>
  <si>
    <t>Opłata za składowanie na wysypisku</t>
  </si>
  <si>
    <t>Umocnienie pionowych ścian wykopów obudowami szalunkowymi</t>
  </si>
  <si>
    <t>KNNR 4 1411-02</t>
  </si>
  <si>
    <t>Podłoża pod kanały I obiekty z materiałów sypkich grub. 15 cm</t>
  </si>
  <si>
    <t>Podłoża pod kanały i obiekty z materiałów sypkich grub. 15 cm</t>
  </si>
  <si>
    <t>m2</t>
  </si>
  <si>
    <t>KNNR 4 1411-04</t>
  </si>
  <si>
    <t>Podłoża pod kanały i obiekty z materiałów sypkich grub. 25 cm fundament z pospółkl pod przepusty drogowe</t>
  </si>
  <si>
    <t>KNNR 4 1411-05</t>
  </si>
  <si>
    <t>Podłoża pod kanały i obiekty z materiałów z betonu podłoża pod wyloty, pod pompownie osadniki i zbiornik.</t>
  </si>
  <si>
    <t>KNR-W 2-01 0501-03</t>
  </si>
  <si>
    <t>Ręczne zasypywanie wykopów ze skarpami w gruncie kat. I-III z przerzutern na odległość do 3 m - zagęszczanie mechaniczne</t>
  </si>
  <si>
    <t>KNNR 1 0214-05</t>
  </si>
  <si>
    <t>KNNR 1 0605-01</t>
  </si>
  <si>
    <t>Koszt piasku wraz z dowozem</t>
  </si>
  <si>
    <t>Igłofiltry o średnicy do 50 mm wpłukiwane w grunt bezpośrednio bez opsypki do głębokości 4 m.</t>
  </si>
  <si>
    <t>Czas pompowania</t>
  </si>
  <si>
    <t>godz.</t>
  </si>
  <si>
    <t>szt.</t>
  </si>
  <si>
    <t>Zasypanie wykopów fund.podłużnych,punktowych,rowów,wykopów obiektowych spycharkami z zagęszcz.mechanicznym ubijakami (gr.warstwy w stanie luźnym 25 cm) - kat.gr. III-IV</t>
  </si>
  <si>
    <t>Roboty montażowe CPV: 45232410-9</t>
  </si>
  <si>
    <t>1.3</t>
  </si>
  <si>
    <t>21 d.1.3</t>
  </si>
  <si>
    <t>22 d.1.3</t>
  </si>
  <si>
    <t>23 d.1.3</t>
  </si>
  <si>
    <t>25 d.1.3</t>
  </si>
  <si>
    <t>26 d.1.3</t>
  </si>
  <si>
    <t>27 d.1.3</t>
  </si>
  <si>
    <t>29 d.1.3</t>
  </si>
  <si>
    <t>30 d.1.3</t>
  </si>
  <si>
    <t>31 d.1.3</t>
  </si>
  <si>
    <t>32 d.1.3</t>
  </si>
  <si>
    <t>34 d.1.3</t>
  </si>
  <si>
    <t>37 d.1.3</t>
  </si>
  <si>
    <t>39 d.1.3</t>
  </si>
  <si>
    <t>40 d.1.3</t>
  </si>
  <si>
    <t>KNNR 4 1307-08</t>
  </si>
  <si>
    <t>KNNR 4 1307-09</t>
  </si>
  <si>
    <t>Kanały z rur polietylenowychPE SN8 o śr. nominalnej 1000 mm</t>
  </si>
  <si>
    <t>Kanały z rur polietylenowych typu PE SN8 o śr. nominalnej 1200 mm</t>
  </si>
  <si>
    <t>KNNR 4 1324-08</t>
  </si>
  <si>
    <t>KNNR 4 1324-09</t>
  </si>
  <si>
    <t>złącz.</t>
  </si>
  <si>
    <t>KNNR4 1308-04</t>
  </si>
  <si>
    <t>Kanały z rur PVC SN8 ze ścianka litą łączonych na wcisk o śr. zewn. 250 mm</t>
  </si>
  <si>
    <t>KNNR4 1308-03</t>
  </si>
  <si>
    <t>Kanały z rur PVC SN8 ze ścianką litą łączonych na wcisk o śr. zewn. 200 mm</t>
  </si>
  <si>
    <t>KNNR4 1009-11</t>
  </si>
  <si>
    <t>Kanalizacja deszczowa tłoczna - montaż rurociągów z rur polietylenowych (PE, PEHD) o śr.zewnętrznej 250 mm</t>
  </si>
  <si>
    <t>KNNR4 1009-09</t>
  </si>
  <si>
    <t>Kanalizacja deszczowa tłoczna montaż rurociągów (PE, PEHD) o śr.zewnętrznej 200 mm</t>
  </si>
  <si>
    <t>KNNR4 1413-03</t>
  </si>
  <si>
    <t>KNNR4 1418-01</t>
  </si>
  <si>
    <t>Studnie kanalizacyjne systemowe PE ekscentryczne kompletne o średnicy 1000 mm analogia</t>
  </si>
  <si>
    <t>Studnie rewizyjne z kręgów betonowych o śr. 1200 mm w gotowym wykopie o głębok. 3m Studnie rozprężne</t>
  </si>
  <si>
    <t>Studnie rewizyjne z kręgów betonowych o śr. 1200 mm w gotowym wykopie o głębok. 3m osadnikowe V=1,5m3</t>
  </si>
  <si>
    <t>KNNR 4 1413-05</t>
  </si>
  <si>
    <t>Separator ESK 20</t>
  </si>
  <si>
    <t>Studnie rewizyjne z kręgów betonowych o śr. 1200 mm w gotowym wykopie za każde 0.5 m różnicy głęb.</t>
  </si>
  <si>
    <t>KNNR 4 1413-04</t>
  </si>
  <si>
    <t>KNNR4 1424-02</t>
  </si>
  <si>
    <t>Studzienki ściekowe uliczne o śr.500 mm z osadnikiem i wpustem uiicznym kl. D400 o wymiarach 620x420mm mocowanym zawiasowo</t>
  </si>
  <si>
    <t>KNR 2-31 0605-05</t>
  </si>
  <si>
    <t>Przepusty rurowe pod zjazdami - ścianki czołowe dla rur o śr.2x 60 cm</t>
  </si>
  <si>
    <t>KNR 2-31 0605-08</t>
  </si>
  <si>
    <t>Przepusty rurowe pod zjazdami - rury żelbetowe o śr. 60 cm</t>
  </si>
  <si>
    <t>KNR 2-01 0515-02</t>
  </si>
  <si>
    <t>Ułożenie ścieków drogowych korytkowych o gr. 15 cm na podbudowie</t>
  </si>
  <si>
    <t>KNR 2-01 0516-04</t>
  </si>
  <si>
    <t>Inspekcja kanałów kamerą TV, wraz z podaniem spadków kanałau</t>
  </si>
  <si>
    <t>Inspekcja kanałów kamerą TV, wraz z podaniem spadków kanału</t>
  </si>
  <si>
    <t>KNR-W 2-19 0306-06 analogia</t>
  </si>
  <si>
    <t>KNNR4 1610-12</t>
  </si>
  <si>
    <t>Próba wodna szczelności kanałów rurowych o śr.nominalnej 1200 mm</t>
  </si>
  <si>
    <t>KNNR4 1610-11</t>
  </si>
  <si>
    <t>Próba wodna szczelności kanałów rurowych o śr.nominalnej 1000 mm</t>
  </si>
  <si>
    <t>KNNR4 1610-04</t>
  </si>
  <si>
    <t>Próba wodna szczelności kanałów rurowych o śr.nominalnej 315 mm</t>
  </si>
  <si>
    <t>KNNR4 1610-03</t>
  </si>
  <si>
    <t>Próba wodna szczelności kanałów rurowych o śr.nominalnej 250 mm</t>
  </si>
  <si>
    <t>wycena własna</t>
  </si>
  <si>
    <t>Dodatkowe nakłady oraz prace wynikające z technologii robót i opisu technicznego</t>
  </si>
  <si>
    <t>KANALIZACJA SANITARNA</t>
  </si>
  <si>
    <t>2.1</t>
  </si>
  <si>
    <t>2.2</t>
  </si>
  <si>
    <t>Roboty ziemne wykonywane koparkami podsiębiernymi o poj.łyżki 0.40 m3 w gr.kat. III-IV z transp.urobku na odl.do 1 km sam.samowyład.</t>
  </si>
  <si>
    <t>Roboty ziemne wykonywane koparkami podsiębiernymi o poj.łyżki 0.40 m3 w gr.kat. III-IV z transp.urobku na odl.do 1 km sam.samowyład. - poszerzenie i pogłębienie pod studnie, pompownie</t>
  </si>
  <si>
    <t>Ręczne zasypywanie wykopów ze skarpami w gruncie kat. I-III z przerzutem na odległość do 3 m - zagęszczanie mechaniczne</t>
  </si>
  <si>
    <t>Zasypanie wykopów .fund.podłużnych,punktowych,rowów,wykopów obiektowych spycharkami z zagęszcz.mechanicznym ubijakami (gr.warstwy w stanie luźnym 25 cm) - kat.gr. III-IV</t>
  </si>
  <si>
    <t>2.3</t>
  </si>
  <si>
    <t>KNNR 4 1308-04</t>
  </si>
  <si>
    <t>Kanały z rur PVC łączonych na wcisk o śr. zewn. 250 mm</t>
  </si>
  <si>
    <t>Kanały z rur PVC łączonych na wcisk o śr. zewn. 315 mm</t>
  </si>
  <si>
    <t>KNNR 4 1308-05</t>
  </si>
  <si>
    <t>KNNR 4 1009-03</t>
  </si>
  <si>
    <t>Kanalizacja sanitarna tłoczna - montaż rurociągów z rur polietylenowych (PE, PEHD) o śr.zewnętrznej 90 mm</t>
  </si>
  <si>
    <t>KNNR 4 1413-01</t>
  </si>
  <si>
    <t>KNNR 4 1413-02</t>
  </si>
  <si>
    <t>KNNR 4 1413-03</t>
  </si>
  <si>
    <t>Studnie rewizyjne z kręgów betonowych o śr. 1000 mm w gotowym wykopie o głębok. 3m</t>
  </si>
  <si>
    <t>Studnie rewizyjne z kręgów betonowych o śr. 1000 mm w gotowym wykopie za każde 0.5 m różnicy głęb.</t>
  </si>
  <si>
    <t>Studnie rewizyjne i rozprężne z kręgów betonowych o śr. 1200 mm w gotowym wykopie o głębok. 3m</t>
  </si>
  <si>
    <t>stud.</t>
  </si>
  <si>
    <t>[0.5 m] stud.</t>
  </si>
  <si>
    <t>KNNR 4 1413-03 analogia</t>
  </si>
  <si>
    <t>Przepompownie ścieków sanitarnych kompletne z transportem i montażem na budowle</t>
  </si>
  <si>
    <t>Rury ochronne (osłonowe) stalowe</t>
  </si>
  <si>
    <t>KNNR4 1411-06</t>
  </si>
  <si>
    <t>Podłoża pod kanały i obiekty z materiałów sypkich z dodatkiem cementu grub. 15 cm</t>
  </si>
  <si>
    <t>Dodatkowe nakłady oraz prace wynikające z technologii robót i opisu techmcznego</t>
  </si>
  <si>
    <t>r-g</t>
  </si>
  <si>
    <t>SIEĆ WODOCIĄGOWA</t>
  </si>
  <si>
    <t>3.1</t>
  </si>
  <si>
    <t>Roboty ziemne CPV 45111200-0</t>
  </si>
  <si>
    <t>3.2</t>
  </si>
  <si>
    <t>Dodatek za każdy rozp. 1 km transportu ziemi samochodami samowyładowczymi po drogach o nawierzchni utwardzonej(kat.gr. I-IV)
Krotność = 4</t>
  </si>
  <si>
    <t>Zasypanie wykopów .fund.podłużnych,punktowych,rowów,wykopów obiektowych spycharkami z zagęszcz.mechanicznym ubijakami obsypka +25cm zasypki + całkowita wymiana gruntu pod chodnikem</t>
  </si>
  <si>
    <t>Pompowanie powierzchniowe</t>
  </si>
  <si>
    <t>analiza własna</t>
  </si>
  <si>
    <t>Roboty montażowe CPV 45231300-8</t>
  </si>
  <si>
    <t>3.3</t>
  </si>
  <si>
    <t>KNNR 4 1009-07</t>
  </si>
  <si>
    <t>Sieci wodociągowe - montaż rurociągów z rur polietylenowych (PE, PEHD) o śr.zewnętrznej 160 mm</t>
  </si>
  <si>
    <t>Sieci wodociągowe - montaż rurociągów z rur polietylenowych (PE, PEHD) o śr.zewnętrznej 90 mm</t>
  </si>
  <si>
    <t>Sieci wodociągowe - kołnierze kombi do rur PE DN150/160 mm</t>
  </si>
  <si>
    <t>Sieci wodociągowe - kołnierze kombi do rur PE DN80/90 mm</t>
  </si>
  <si>
    <t>Sieci wodociągowe - Trójnik redukcyjny do zgrzewania z odejściem kolnierzowym DN160/DN80 mm</t>
  </si>
  <si>
    <t>Sieci wodociągowe -trójnik kołnierzowy równoprzelotowy DN 150/160 mm</t>
  </si>
  <si>
    <t>Sieci wodociągowe -kolano PE o śr. 160 mm</t>
  </si>
  <si>
    <t>Zasuwy typu"E" kołnierzowe z obudową o śr. do 150 mm montowane na rurociągach PVC i PE</t>
  </si>
  <si>
    <t>Zasuwy typu"E" kołnierzowe z obudową o śr. 80 mm</t>
  </si>
  <si>
    <t>kpl.</t>
  </si>
  <si>
    <t>KNNR 4 1014-04</t>
  </si>
  <si>
    <t>KNNR 4 1014-02</t>
  </si>
  <si>
    <t>KNNR 4 1112-03</t>
  </si>
  <si>
    <t>KNNR 4 1112-02</t>
  </si>
  <si>
    <t>KNNR 4 1119-03</t>
  </si>
  <si>
    <t>Hydranty pożarowe nadziemne łamane z podwójnym zabezpieczeniem o śr. 80 mm</t>
  </si>
  <si>
    <t>KNNR 4 1010-07</t>
  </si>
  <si>
    <t>Sieci wodociągowe - połączenie rur polietylenowych ciśnieniowych PE, PEHD metodą zgrzewania czołowego o śr. zewn. 160 mm</t>
  </si>
  <si>
    <t>KNNR 4 1430-01</t>
  </si>
  <si>
    <t>Wykonanie różnych elementów drobnowymiarowych o objętości do 1.5 m3 - Bloczki oporowę pod zasuwy, trójniki i kolana</t>
  </si>
  <si>
    <t>Rury ochronne (osłonowe) stalowe o śr. nom. 250 mm</t>
  </si>
  <si>
    <t>Oznakowanie armatury wodociągu</t>
  </si>
  <si>
    <t>KNR-W 2-19 0134-01</t>
  </si>
  <si>
    <t>KNR-W 2-19 0102-01</t>
  </si>
  <si>
    <t>Oznakowanie trasy rurociągu ułożonego w ziemi taśmą z tworzywa sztucznego z wkładką metalową</t>
  </si>
  <si>
    <t>KNNR 4 1612-01</t>
  </si>
  <si>
    <t>Jednokrotne płukanie sieci wodociągowej o śr. nominalnej do 110 mm</t>
  </si>
  <si>
    <t>KNNR 4 1611-01</t>
  </si>
  <si>
    <t>Dezynfekcja rurociągów sieci wodociągowych o śr.nominalnej do 110 mm</t>
  </si>
  <si>
    <t>KNNR 4 1606-01</t>
  </si>
  <si>
    <t>Próba wodna szczelności sieci wodociągowych z rur typu PEHD o śr. Do 110 mm</t>
  </si>
  <si>
    <t>odc. 200 m</t>
  </si>
  <si>
    <t>200m -1 prób.</t>
  </si>
  <si>
    <t>ściank.</t>
  </si>
  <si>
    <t>odc. -1 prób.</t>
  </si>
  <si>
    <t>Wyszczególnienie i wyliczenie ilości robót</t>
  </si>
  <si>
    <t>Jednostka</t>
  </si>
  <si>
    <t>Ilość jednostek</t>
  </si>
  <si>
    <t>Cena jednostkowa netto w PLN</t>
  </si>
  <si>
    <t>Wartość netto w PLN</t>
  </si>
  <si>
    <t>Wartość kosztorysowa robót bez podatku VAT</t>
  </si>
  <si>
    <t>16 d.1.3</t>
  </si>
  <si>
    <t>19 d.1.3</t>
  </si>
  <si>
    <t>20 d.1.3</t>
  </si>
  <si>
    <t>35 d.2.2</t>
  </si>
  <si>
    <t>43 d.2.3</t>
  </si>
  <si>
    <t>44 d.2.3</t>
  </si>
  <si>
    <t>57 d.2.3</t>
  </si>
  <si>
    <t>58 d.2.3</t>
  </si>
  <si>
    <t>59 d.2.3</t>
  </si>
  <si>
    <t>60 d.2.3</t>
  </si>
  <si>
    <t>61 d.2.3</t>
  </si>
  <si>
    <t>Razem dział: Roboty zabezpieczające</t>
  </si>
  <si>
    <t>Razem dział: Roboty ziemne</t>
  </si>
  <si>
    <t>Razem dział: Roboty montażowe</t>
  </si>
  <si>
    <t>PSG Chorzele - etap 2B</t>
  </si>
  <si>
    <t>PSG Chorzele - etap 2C</t>
  </si>
  <si>
    <t>PRZEDMIAR ROBÓT</t>
  </si>
  <si>
    <t>Umocnienie skarp i dna rowów płytami ażurowymi na podsypce cementowo-piaskowej</t>
  </si>
  <si>
    <t>Studnie rewizyjne z kręgów betonowych o śr. 300 mm w gotowym wykopie o głębok. 3m</t>
  </si>
  <si>
    <t>Roboty ziemne wykonywane koparkami podsiębiernymi o poj.łyżki 0.40 m3 w gr.kat. III-IV z transp.urobku na odl.do 1 km sam.samowyład. - wykopy pod przepusty</t>
  </si>
  <si>
    <t>Roboty ziemne wykonywane koparkami podsiębiernymi o poj.łyżki 0.40 m3 w gr.kat. III-lV z transp.urobku na odl.do 1 km sam.samowyład. - wykop pod studnie</t>
  </si>
  <si>
    <t>15 d.1.3</t>
  </si>
  <si>
    <t>17 d.1.3</t>
  </si>
  <si>
    <t>18 d.1.3</t>
  </si>
  <si>
    <t>21 d.2.1</t>
  </si>
  <si>
    <t>22 d.2.1</t>
  </si>
  <si>
    <t>23 d.2.1</t>
  </si>
  <si>
    <t>24 d.2.1</t>
  </si>
  <si>
    <t>25 d.2.2</t>
  </si>
  <si>
    <t>26 d.2.2</t>
  </si>
  <si>
    <t>27 d.2.2</t>
  </si>
  <si>
    <t>28 d.2.2</t>
  </si>
  <si>
    <t>29 d.2.2</t>
  </si>
  <si>
    <t>30 d.2.2</t>
  </si>
  <si>
    <t>31 d.2.2</t>
  </si>
  <si>
    <t>32 d.2.2</t>
  </si>
  <si>
    <t>33 d.2.2</t>
  </si>
  <si>
    <t>34 d.2.2</t>
  </si>
  <si>
    <t>36 d.1.3</t>
  </si>
  <si>
    <t>36 d.2.3</t>
  </si>
  <si>
    <t>37 d.2.3</t>
  </si>
  <si>
    <t>38 d.2.3</t>
  </si>
  <si>
    <t>39 d.2.3</t>
  </si>
  <si>
    <t>40 d.2.3</t>
  </si>
  <si>
    <t>41 d.2.3</t>
  </si>
  <si>
    <t>42 d.2.3</t>
  </si>
  <si>
    <t>45 d.3.1</t>
  </si>
  <si>
    <t>46 d.3.1</t>
  </si>
  <si>
    <t>47 d.3.1</t>
  </si>
  <si>
    <t>48 d.3.1</t>
  </si>
  <si>
    <t>49 d.3.2</t>
  </si>
  <si>
    <t>50 d.3.2</t>
  </si>
  <si>
    <t>51 d.3.2</t>
  </si>
  <si>
    <t>52 d.3.2</t>
  </si>
  <si>
    <t>53 d.3.2</t>
  </si>
  <si>
    <t>54 d.3.2</t>
  </si>
  <si>
    <t>55 d.3.2</t>
  </si>
  <si>
    <t>56 d.3.2</t>
  </si>
  <si>
    <t>57 d.3.3</t>
  </si>
  <si>
    <t>58 d.3.3</t>
  </si>
  <si>
    <t>59 d.3.3</t>
  </si>
  <si>
    <t>60 d.3.3</t>
  </si>
  <si>
    <t>61 d.3.3</t>
  </si>
  <si>
    <t>62 d.3.3</t>
  </si>
  <si>
    <t>63 d.3.3</t>
  </si>
  <si>
    <t>64 d.3.3</t>
  </si>
  <si>
    <t>65 d.3.3</t>
  </si>
  <si>
    <t>66 d.3.3</t>
  </si>
  <si>
    <t>67 d.3.3</t>
  </si>
  <si>
    <t>68 d.3.3</t>
  </si>
  <si>
    <t>69 d.3.3</t>
  </si>
  <si>
    <t>70 d.3.3</t>
  </si>
  <si>
    <t>24 d.1.3</t>
  </si>
  <si>
    <t>28 d.1.3</t>
  </si>
  <si>
    <t>33 d.1.3</t>
  </si>
  <si>
    <t>35 d.1.3</t>
  </si>
  <si>
    <t>38 d.1.3</t>
  </si>
  <si>
    <t>41 d.2.1</t>
  </si>
  <si>
    <t>42 d.2.1</t>
  </si>
  <si>
    <t>43 d.2.1</t>
  </si>
  <si>
    <t>44 d.2.1</t>
  </si>
  <si>
    <t>45 d.2.2</t>
  </si>
  <si>
    <t>46 d.2.2</t>
  </si>
  <si>
    <t>47 d.2.2</t>
  </si>
  <si>
    <t>48 d.2.2</t>
  </si>
  <si>
    <t>49 d.2.2</t>
  </si>
  <si>
    <t>50 d.2.2</t>
  </si>
  <si>
    <t>51 d.2.2</t>
  </si>
  <si>
    <t>52 d.2.2</t>
  </si>
  <si>
    <t>53 d.2.2</t>
  </si>
  <si>
    <t>54 d.2.2</t>
  </si>
  <si>
    <t>55 d.2.2</t>
  </si>
  <si>
    <t>56 d.2.3</t>
  </si>
  <si>
    <t>62 d.2.3</t>
  </si>
  <si>
    <t>63 d.2.3</t>
  </si>
  <si>
    <t>64 d.2.3</t>
  </si>
  <si>
    <t>65 d.2.3</t>
  </si>
  <si>
    <t>66 d.2.3</t>
  </si>
  <si>
    <t>67 d.2.3</t>
  </si>
  <si>
    <t>68 d.2.3</t>
  </si>
  <si>
    <t>69 d.2.3</t>
  </si>
  <si>
    <t>70 d.3.1</t>
  </si>
  <si>
    <t>71 d.3.1</t>
  </si>
  <si>
    <t>72 d.3.1</t>
  </si>
  <si>
    <t>73 d.3.1</t>
  </si>
  <si>
    <t>74 d.3.2</t>
  </si>
  <si>
    <t>75 d.3.2</t>
  </si>
  <si>
    <t>76 d.3.2</t>
  </si>
  <si>
    <t>77 d.3.2</t>
  </si>
  <si>
    <t>78 d.3.2</t>
  </si>
  <si>
    <t>79 d.3.2</t>
  </si>
  <si>
    <t>80 d.3.2</t>
  </si>
  <si>
    <t>81 d.3.2</t>
  </si>
  <si>
    <t>82 d.3.3</t>
  </si>
  <si>
    <t>83 d.3.3</t>
  </si>
  <si>
    <t>84 d.3.3</t>
  </si>
  <si>
    <t>85 d.3.3</t>
  </si>
  <si>
    <t>86 d.3.3</t>
  </si>
  <si>
    <t>87 d.3.3</t>
  </si>
  <si>
    <t>88 d.3.3</t>
  </si>
  <si>
    <t>89 d.3.3</t>
  </si>
  <si>
    <t>90 d.3.3</t>
  </si>
  <si>
    <t>91 d.3.3</t>
  </si>
  <si>
    <t>92 d.3.3</t>
  </si>
  <si>
    <t>93 d.3.3</t>
  </si>
  <si>
    <t>94 d.3.3</t>
  </si>
  <si>
    <t>95 d.3.3</t>
  </si>
  <si>
    <t>96 d.3.3</t>
  </si>
  <si>
    <t>97 d.3.3</t>
  </si>
  <si>
    <t>98 d.3.3</t>
  </si>
  <si>
    <t>99 d.3.3</t>
  </si>
  <si>
    <t>41 d.1.3</t>
  </si>
  <si>
    <t>42 d.1.3</t>
  </si>
  <si>
    <t>43 d.1.3</t>
  </si>
  <si>
    <t>44 d.1.3</t>
  </si>
  <si>
    <t>71 d.3.3</t>
  </si>
  <si>
    <t>KOSZTORYS OFERTOWY</t>
  </si>
  <si>
    <t xml:space="preserve">„Dyfuzja procesów rozwojowych na terenie Północnego Mazowsza poprzez kompleksowe uzbrojenie terenów inwestycyjnych w północnej części powiatu przasnyskiego ETAP III” </t>
  </si>
  <si>
    <t>Podatek VAT ..... %</t>
  </si>
  <si>
    <t>Wartość kosztorysowa robót z podatkiem VAT</t>
  </si>
  <si>
    <t>Słownie brutto:</t>
  </si>
  <si>
    <t>……………………………………………………………………………………</t>
  </si>
  <si>
    <t xml:space="preserve">…………………… dn. ……………………………… 2018 r.                </t>
  </si>
  <si>
    <t>……………………………………………..</t>
  </si>
  <si>
    <t>podpis osoby ze strony wykonawy,</t>
  </si>
  <si>
    <t>upoważnionej do składania oświadczeń woli</t>
  </si>
  <si>
    <t>1. Branża sanitarna</t>
  </si>
  <si>
    <t>Część 1 zamówienia - budowa drogi o nawierzchni bitumicznej i budowa infrastruktury technicznej</t>
  </si>
  <si>
    <t>Łączenie rur i kształtek polietylenowych  o śr. 1000 mm metodą spawania ekstruzyjnego</t>
  </si>
  <si>
    <t>Łączenie rur i kształtek polietylenowych  o śr. 1200 mm metodą spawania ekstruzyjnego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</si>
</sst>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1" xfId="0" applyNumberFormat="1" applyFont="1" applyFill="1" applyBorder="1" applyAlignment="1" applyProtection="1">
      <alignment horizontal="center" vertical="top"/>
    </xf>
    <xf numFmtId="4" fontId="3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0" fillId="0" borderId="0" xfId="0" applyAlignment="1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111" workbookViewId="0">
      <selection activeCell="C41" sqref="C41"/>
    </sheetView>
  </sheetViews>
  <sheetFormatPr defaultRowHeight="12.75" x14ac:dyDescent="0.2"/>
  <cols>
    <col min="1" max="1" width="7.140625" customWidth="1"/>
    <col min="2" max="2" width="13.85546875" customWidth="1"/>
    <col min="3" max="3" width="36.42578125" customWidth="1"/>
    <col min="4" max="4" width="6.85546875" customWidth="1"/>
    <col min="5" max="5" width="11.28515625" style="10" customWidth="1"/>
  </cols>
  <sheetData>
    <row r="1" spans="1:7" x14ac:dyDescent="0.2">
      <c r="A1" s="48" t="s">
        <v>225</v>
      </c>
      <c r="B1" s="48"/>
      <c r="C1" s="48"/>
      <c r="D1" s="48"/>
      <c r="E1" s="48"/>
      <c r="F1" s="34"/>
    </row>
    <row r="2" spans="1:7" x14ac:dyDescent="0.2">
      <c r="B2" s="35"/>
      <c r="E2"/>
      <c r="F2" s="10"/>
    </row>
    <row r="3" spans="1:7" ht="12.75" customHeight="1" x14ac:dyDescent="0.2">
      <c r="A3" s="46" t="s">
        <v>346</v>
      </c>
      <c r="B3" s="46"/>
      <c r="C3" s="46"/>
      <c r="D3" s="46"/>
      <c r="E3" s="46"/>
      <c r="F3" s="36"/>
    </row>
    <row r="4" spans="1:7" x14ac:dyDescent="0.2">
      <c r="A4" s="46"/>
      <c r="B4" s="46"/>
      <c r="C4" s="46"/>
      <c r="D4" s="46"/>
      <c r="E4" s="46"/>
      <c r="F4" s="36"/>
    </row>
    <row r="5" spans="1:7" x14ac:dyDescent="0.2">
      <c r="A5" s="46"/>
      <c r="B5" s="46"/>
      <c r="C5" s="46"/>
      <c r="D5" s="46"/>
      <c r="E5" s="46"/>
      <c r="F5" s="36"/>
    </row>
    <row r="6" spans="1:7" ht="22.5" customHeight="1" x14ac:dyDescent="0.2">
      <c r="A6" s="45" t="s">
        <v>356</v>
      </c>
      <c r="B6" s="45"/>
      <c r="C6" s="45"/>
      <c r="D6" s="45"/>
      <c r="E6" s="45"/>
      <c r="F6" s="43"/>
      <c r="G6" s="43"/>
    </row>
    <row r="7" spans="1:7" x14ac:dyDescent="0.2">
      <c r="A7" s="47" t="s">
        <v>223</v>
      </c>
      <c r="B7" s="47"/>
      <c r="C7" s="47"/>
      <c r="D7" s="47"/>
      <c r="E7" s="47"/>
      <c r="F7" s="34"/>
    </row>
    <row r="8" spans="1:7" x14ac:dyDescent="0.2">
      <c r="A8" s="37"/>
      <c r="B8" s="37"/>
      <c r="C8" s="37"/>
      <c r="D8" s="37"/>
      <c r="E8" s="37"/>
      <c r="F8" s="34"/>
    </row>
    <row r="9" spans="1:7" x14ac:dyDescent="0.2">
      <c r="A9" s="49" t="s">
        <v>355</v>
      </c>
      <c r="B9" s="49"/>
      <c r="C9" s="49"/>
      <c r="D9" s="49"/>
      <c r="E9" s="49"/>
    </row>
    <row r="10" spans="1:7" x14ac:dyDescent="0.2">
      <c r="A10" s="1"/>
      <c r="B10" s="1"/>
      <c r="C10" s="2"/>
      <c r="D10" s="3"/>
    </row>
    <row r="11" spans="1:7" ht="22.5" x14ac:dyDescent="0.2">
      <c r="A11" s="4" t="s">
        <v>0</v>
      </c>
      <c r="B11" s="4" t="s">
        <v>1</v>
      </c>
      <c r="C11" s="4" t="s">
        <v>2</v>
      </c>
      <c r="D11" s="5" t="s">
        <v>3</v>
      </c>
      <c r="E11" s="11" t="s">
        <v>4</v>
      </c>
    </row>
    <row r="12" spans="1:7" x14ac:dyDescent="0.2">
      <c r="A12" s="6">
        <v>1</v>
      </c>
      <c r="B12" s="44" t="s">
        <v>7</v>
      </c>
      <c r="C12" s="44"/>
      <c r="D12" s="44"/>
      <c r="E12" s="44"/>
    </row>
    <row r="13" spans="1:7" x14ac:dyDescent="0.2">
      <c r="A13" s="6" t="s">
        <v>6</v>
      </c>
      <c r="B13" s="44" t="s">
        <v>5</v>
      </c>
      <c r="C13" s="44"/>
      <c r="D13" s="44"/>
      <c r="E13" s="44"/>
    </row>
    <row r="14" spans="1:7" x14ac:dyDescent="0.2">
      <c r="A14" s="7" t="s">
        <v>8</v>
      </c>
      <c r="B14" s="8" t="s">
        <v>13</v>
      </c>
      <c r="C14" s="8" t="s">
        <v>14</v>
      </c>
      <c r="D14" s="9" t="s">
        <v>15</v>
      </c>
      <c r="E14" s="12">
        <v>0.2</v>
      </c>
    </row>
    <row r="15" spans="1:7" x14ac:dyDescent="0.2">
      <c r="A15" s="7" t="s">
        <v>9</v>
      </c>
      <c r="B15" s="8" t="s">
        <v>16</v>
      </c>
      <c r="C15" s="8" t="s">
        <v>17</v>
      </c>
      <c r="D15" s="9" t="s">
        <v>15</v>
      </c>
      <c r="E15" s="12">
        <v>0.2</v>
      </c>
    </row>
    <row r="16" spans="1:7" ht="22.5" x14ac:dyDescent="0.2">
      <c r="A16" s="7" t="s">
        <v>10</v>
      </c>
      <c r="B16" s="8" t="s">
        <v>18</v>
      </c>
      <c r="C16" s="8" t="s">
        <v>19</v>
      </c>
      <c r="D16" s="9" t="s">
        <v>20</v>
      </c>
      <c r="E16" s="12">
        <v>500</v>
      </c>
    </row>
    <row r="17" spans="1:5" ht="22.5" x14ac:dyDescent="0.2">
      <c r="A17" s="7" t="s">
        <v>11</v>
      </c>
      <c r="B17" s="8" t="s">
        <v>21</v>
      </c>
      <c r="C17" s="8" t="s">
        <v>22</v>
      </c>
      <c r="D17" s="9" t="s">
        <v>20</v>
      </c>
      <c r="E17" s="12">
        <v>500</v>
      </c>
    </row>
    <row r="18" spans="1:5" x14ac:dyDescent="0.2">
      <c r="A18" s="6" t="s">
        <v>24</v>
      </c>
      <c r="B18" s="44" t="s">
        <v>23</v>
      </c>
      <c r="C18" s="44"/>
      <c r="D18" s="44"/>
      <c r="E18" s="44"/>
    </row>
    <row r="19" spans="1:5" ht="45" x14ac:dyDescent="0.2">
      <c r="A19" s="7" t="s">
        <v>25</v>
      </c>
      <c r="B19" s="8" t="s">
        <v>39</v>
      </c>
      <c r="C19" s="8" t="s">
        <v>40</v>
      </c>
      <c r="D19" s="9" t="s">
        <v>15</v>
      </c>
      <c r="E19" s="12">
        <v>1236.18</v>
      </c>
    </row>
    <row r="20" spans="1:5" ht="45" x14ac:dyDescent="0.2">
      <c r="A20" s="7" t="s">
        <v>26</v>
      </c>
      <c r="B20" s="8" t="s">
        <v>39</v>
      </c>
      <c r="C20" s="8" t="s">
        <v>41</v>
      </c>
      <c r="D20" s="9" t="s">
        <v>15</v>
      </c>
      <c r="E20" s="12">
        <v>10.3</v>
      </c>
    </row>
    <row r="21" spans="1:5" ht="56.25" x14ac:dyDescent="0.2">
      <c r="A21" s="7" t="s">
        <v>27</v>
      </c>
      <c r="B21" s="8" t="s">
        <v>39</v>
      </c>
      <c r="C21" s="8" t="s">
        <v>42</v>
      </c>
      <c r="D21" s="9" t="s">
        <v>15</v>
      </c>
      <c r="E21" s="12">
        <v>106</v>
      </c>
    </row>
    <row r="22" spans="1:5" ht="45" x14ac:dyDescent="0.2">
      <c r="A22" s="7" t="s">
        <v>28</v>
      </c>
      <c r="B22" s="8" t="s">
        <v>44</v>
      </c>
      <c r="C22" s="8" t="s">
        <v>43</v>
      </c>
      <c r="D22" s="9" t="s">
        <v>15</v>
      </c>
      <c r="E22" s="12">
        <v>609.6</v>
      </c>
    </row>
    <row r="23" spans="1:5" x14ac:dyDescent="0.2">
      <c r="A23" s="7" t="s">
        <v>29</v>
      </c>
      <c r="B23" s="8" t="s">
        <v>45</v>
      </c>
      <c r="C23" s="8" t="s">
        <v>46</v>
      </c>
      <c r="D23" s="9" t="s">
        <v>15</v>
      </c>
      <c r="E23" s="12">
        <v>3340.2</v>
      </c>
    </row>
    <row r="24" spans="1:5" ht="22.5" x14ac:dyDescent="0.2">
      <c r="A24" s="7" t="s">
        <v>30</v>
      </c>
      <c r="B24" s="8" t="s">
        <v>45</v>
      </c>
      <c r="C24" s="8" t="s">
        <v>47</v>
      </c>
      <c r="D24" s="9" t="s">
        <v>51</v>
      </c>
      <c r="E24" s="12">
        <v>6108.04</v>
      </c>
    </row>
    <row r="25" spans="1:5" ht="22.5" x14ac:dyDescent="0.2">
      <c r="A25" s="7" t="s">
        <v>31</v>
      </c>
      <c r="B25" s="8" t="s">
        <v>48</v>
      </c>
      <c r="C25" s="8" t="s">
        <v>49</v>
      </c>
      <c r="D25" s="9" t="s">
        <v>15</v>
      </c>
      <c r="E25" s="12">
        <v>144.97999999999999</v>
      </c>
    </row>
    <row r="26" spans="1:5" ht="33.75" x14ac:dyDescent="0.2">
      <c r="A26" s="7" t="s">
        <v>32</v>
      </c>
      <c r="B26" s="8" t="s">
        <v>52</v>
      </c>
      <c r="C26" s="8" t="s">
        <v>53</v>
      </c>
      <c r="D26" s="9" t="s">
        <v>15</v>
      </c>
      <c r="E26" s="12">
        <v>34.47</v>
      </c>
    </row>
    <row r="27" spans="1:5" ht="33.75" x14ac:dyDescent="0.2">
      <c r="A27" s="7" t="s">
        <v>33</v>
      </c>
      <c r="B27" s="8" t="s">
        <v>54</v>
      </c>
      <c r="C27" s="8" t="s">
        <v>55</v>
      </c>
      <c r="D27" s="9" t="s">
        <v>15</v>
      </c>
      <c r="E27" s="13">
        <v>70</v>
      </c>
    </row>
    <row r="28" spans="1:5" ht="33.75" x14ac:dyDescent="0.2">
      <c r="A28" s="7" t="s">
        <v>34</v>
      </c>
      <c r="B28" s="8" t="s">
        <v>56</v>
      </c>
      <c r="C28" s="8" t="s">
        <v>57</v>
      </c>
      <c r="D28" s="9" t="s">
        <v>15</v>
      </c>
      <c r="E28" s="12">
        <v>354.8</v>
      </c>
    </row>
    <row r="29" spans="1:5" ht="56.25" x14ac:dyDescent="0.2">
      <c r="A29" s="7" t="s">
        <v>35</v>
      </c>
      <c r="B29" s="8" t="s">
        <v>58</v>
      </c>
      <c r="C29" s="8" t="s">
        <v>65</v>
      </c>
      <c r="D29" s="9" t="s">
        <v>15</v>
      </c>
      <c r="E29" s="12">
        <v>1466.29</v>
      </c>
    </row>
    <row r="30" spans="1:5" x14ac:dyDescent="0.2">
      <c r="A30" s="7" t="s">
        <v>36</v>
      </c>
      <c r="B30" s="8" t="s">
        <v>45</v>
      </c>
      <c r="C30" s="8" t="s">
        <v>60</v>
      </c>
      <c r="D30" s="9" t="s">
        <v>15</v>
      </c>
      <c r="E30" s="12">
        <v>507.29</v>
      </c>
    </row>
    <row r="31" spans="1:5" ht="33.75" x14ac:dyDescent="0.2">
      <c r="A31" s="7" t="s">
        <v>37</v>
      </c>
      <c r="B31" s="8" t="s">
        <v>59</v>
      </c>
      <c r="C31" s="8" t="s">
        <v>61</v>
      </c>
      <c r="D31" s="9" t="s">
        <v>64</v>
      </c>
      <c r="E31" s="12">
        <v>45</v>
      </c>
    </row>
    <row r="32" spans="1:5" x14ac:dyDescent="0.2">
      <c r="A32" s="7" t="s">
        <v>38</v>
      </c>
      <c r="B32" s="8" t="s">
        <v>45</v>
      </c>
      <c r="C32" s="8" t="s">
        <v>62</v>
      </c>
      <c r="D32" s="9" t="s">
        <v>63</v>
      </c>
      <c r="E32" s="12">
        <v>100</v>
      </c>
    </row>
    <row r="33" spans="1:5" x14ac:dyDescent="0.2">
      <c r="A33" s="6" t="s">
        <v>67</v>
      </c>
      <c r="B33" s="44" t="s">
        <v>66</v>
      </c>
      <c r="C33" s="44"/>
      <c r="D33" s="44"/>
      <c r="E33" s="44"/>
    </row>
    <row r="34" spans="1:5" ht="22.5" x14ac:dyDescent="0.2">
      <c r="A34" s="24" t="s">
        <v>210</v>
      </c>
      <c r="B34" s="8" t="s">
        <v>82</v>
      </c>
      <c r="C34" s="8" t="s">
        <v>84</v>
      </c>
      <c r="D34" s="9" t="s">
        <v>20</v>
      </c>
      <c r="E34" s="12">
        <v>324</v>
      </c>
    </row>
    <row r="35" spans="1:5" ht="22.5" x14ac:dyDescent="0.2">
      <c r="A35" s="24" t="s">
        <v>211</v>
      </c>
      <c r="B35" s="8" t="s">
        <v>83</v>
      </c>
      <c r="C35" s="8" t="s">
        <v>85</v>
      </c>
      <c r="D35" s="9" t="s">
        <v>20</v>
      </c>
      <c r="E35" s="12">
        <v>151</v>
      </c>
    </row>
    <row r="36" spans="1:5" ht="22.5" x14ac:dyDescent="0.2">
      <c r="A36" s="24" t="s">
        <v>68</v>
      </c>
      <c r="B36" s="8" t="s">
        <v>86</v>
      </c>
      <c r="C36" s="31" t="s">
        <v>357</v>
      </c>
      <c r="D36" s="9" t="s">
        <v>88</v>
      </c>
      <c r="E36" s="12">
        <v>52</v>
      </c>
    </row>
    <row r="37" spans="1:5" ht="22.5" x14ac:dyDescent="0.2">
      <c r="A37" s="24" t="s">
        <v>69</v>
      </c>
      <c r="B37" s="8" t="s">
        <v>87</v>
      </c>
      <c r="C37" s="31" t="s">
        <v>358</v>
      </c>
      <c r="D37" s="9" t="s">
        <v>88</v>
      </c>
      <c r="E37" s="12">
        <v>25</v>
      </c>
    </row>
    <row r="38" spans="1:5" ht="22.5" x14ac:dyDescent="0.2">
      <c r="A38" s="24" t="s">
        <v>70</v>
      </c>
      <c r="B38" s="8" t="s">
        <v>89</v>
      </c>
      <c r="C38" s="8" t="s">
        <v>90</v>
      </c>
      <c r="D38" s="9" t="s">
        <v>20</v>
      </c>
      <c r="E38" s="12">
        <v>12</v>
      </c>
    </row>
    <row r="39" spans="1:5" ht="22.5" x14ac:dyDescent="0.2">
      <c r="A39" s="24" t="s">
        <v>281</v>
      </c>
      <c r="B39" s="8" t="s">
        <v>91</v>
      </c>
      <c r="C39" s="8" t="s">
        <v>92</v>
      </c>
      <c r="D39" s="9" t="s">
        <v>20</v>
      </c>
      <c r="E39" s="12">
        <v>112</v>
      </c>
    </row>
    <row r="40" spans="1:5" ht="33.75" x14ac:dyDescent="0.2">
      <c r="A40" s="24" t="s">
        <v>71</v>
      </c>
      <c r="B40" s="8" t="s">
        <v>93</v>
      </c>
      <c r="C40" s="8" t="s">
        <v>94</v>
      </c>
      <c r="D40" s="9" t="s">
        <v>20</v>
      </c>
      <c r="E40" s="12">
        <v>81</v>
      </c>
    </row>
    <row r="41" spans="1:5" ht="22.5" x14ac:dyDescent="0.2">
      <c r="A41" s="24" t="s">
        <v>72</v>
      </c>
      <c r="B41" s="8" t="s">
        <v>95</v>
      </c>
      <c r="C41" s="8" t="s">
        <v>96</v>
      </c>
      <c r="D41" s="9" t="s">
        <v>20</v>
      </c>
      <c r="E41" s="12">
        <v>65</v>
      </c>
    </row>
    <row r="42" spans="1:5" ht="33.75" x14ac:dyDescent="0.2">
      <c r="A42" s="24" t="s">
        <v>73</v>
      </c>
      <c r="B42" s="8" t="s">
        <v>98</v>
      </c>
      <c r="C42" s="8" t="s">
        <v>99</v>
      </c>
      <c r="D42" s="9" t="s">
        <v>64</v>
      </c>
      <c r="E42" s="12">
        <v>7</v>
      </c>
    </row>
    <row r="43" spans="1:5" ht="33.75" x14ac:dyDescent="0.2">
      <c r="A43" s="24" t="s">
        <v>282</v>
      </c>
      <c r="B43" s="8" t="s">
        <v>97</v>
      </c>
      <c r="C43" s="8" t="s">
        <v>100</v>
      </c>
      <c r="D43" s="9" t="s">
        <v>148</v>
      </c>
      <c r="E43" s="12">
        <v>1</v>
      </c>
    </row>
    <row r="44" spans="1:5" ht="33.75" x14ac:dyDescent="0.2">
      <c r="A44" s="24" t="s">
        <v>74</v>
      </c>
      <c r="B44" s="8" t="s">
        <v>97</v>
      </c>
      <c r="C44" s="8" t="s">
        <v>101</v>
      </c>
      <c r="D44" s="9" t="s">
        <v>148</v>
      </c>
      <c r="E44" s="12">
        <v>2</v>
      </c>
    </row>
    <row r="45" spans="1:5" x14ac:dyDescent="0.2">
      <c r="A45" s="24" t="s">
        <v>75</v>
      </c>
      <c r="B45" s="8" t="s">
        <v>102</v>
      </c>
      <c r="C45" s="8" t="s">
        <v>103</v>
      </c>
      <c r="D45" s="9" t="s">
        <v>148</v>
      </c>
      <c r="E45" s="12">
        <v>1</v>
      </c>
    </row>
    <row r="46" spans="1:5" ht="33.75" x14ac:dyDescent="0.2">
      <c r="A46" s="24" t="s">
        <v>76</v>
      </c>
      <c r="B46" s="8" t="s">
        <v>105</v>
      </c>
      <c r="C46" s="8" t="s">
        <v>104</v>
      </c>
      <c r="D46" s="9" t="s">
        <v>149</v>
      </c>
      <c r="E46" s="12">
        <v>1</v>
      </c>
    </row>
    <row r="47" spans="1:5" ht="33.75" x14ac:dyDescent="0.2">
      <c r="A47" s="24" t="s">
        <v>77</v>
      </c>
      <c r="B47" s="8" t="s">
        <v>106</v>
      </c>
      <c r="C47" s="8" t="s">
        <v>107</v>
      </c>
      <c r="D47" s="9" t="s">
        <v>64</v>
      </c>
      <c r="E47" s="12">
        <v>2</v>
      </c>
    </row>
    <row r="48" spans="1:5" ht="22.5" x14ac:dyDescent="0.2">
      <c r="A48" s="24" t="s">
        <v>283</v>
      </c>
      <c r="B48" s="8" t="s">
        <v>108</v>
      </c>
      <c r="C48" s="31" t="s">
        <v>109</v>
      </c>
      <c r="D48" s="9" t="s">
        <v>201</v>
      </c>
      <c r="E48" s="12">
        <v>12</v>
      </c>
    </row>
    <row r="49" spans="1:5" ht="22.5" x14ac:dyDescent="0.2">
      <c r="A49" s="24" t="s">
        <v>78</v>
      </c>
      <c r="B49" s="8" t="s">
        <v>110</v>
      </c>
      <c r="C49" s="8" t="s">
        <v>111</v>
      </c>
      <c r="D49" s="9" t="s">
        <v>20</v>
      </c>
      <c r="E49" s="12">
        <v>134</v>
      </c>
    </row>
    <row r="50" spans="1:5" ht="22.5" x14ac:dyDescent="0.2">
      <c r="A50" s="24" t="s">
        <v>284</v>
      </c>
      <c r="B50" s="8" t="s">
        <v>112</v>
      </c>
      <c r="C50" s="8" t="s">
        <v>113</v>
      </c>
      <c r="D50" s="9" t="s">
        <v>20</v>
      </c>
      <c r="E50" s="12">
        <v>2</v>
      </c>
    </row>
    <row r="51" spans="1:5" ht="22.5" x14ac:dyDescent="0.2">
      <c r="A51" s="24" t="s">
        <v>247</v>
      </c>
      <c r="B51" s="8" t="s">
        <v>114</v>
      </c>
      <c r="C51" s="31" t="s">
        <v>226</v>
      </c>
      <c r="D51" s="9" t="s">
        <v>51</v>
      </c>
      <c r="E51" s="12">
        <v>500</v>
      </c>
    </row>
    <row r="52" spans="1:5" ht="22.5" x14ac:dyDescent="0.2">
      <c r="A52" s="24" t="s">
        <v>79</v>
      </c>
      <c r="B52" s="8" t="s">
        <v>45</v>
      </c>
      <c r="C52" s="8" t="s">
        <v>116</v>
      </c>
      <c r="D52" s="9" t="s">
        <v>20</v>
      </c>
      <c r="E52" s="12">
        <v>200</v>
      </c>
    </row>
    <row r="53" spans="1:5" ht="22.5" x14ac:dyDescent="0.2">
      <c r="A53" s="24" t="s">
        <v>285</v>
      </c>
      <c r="B53" s="8" t="s">
        <v>118</v>
      </c>
      <c r="C53" s="8" t="s">
        <v>119</v>
      </c>
      <c r="D53" s="9" t="s">
        <v>202</v>
      </c>
      <c r="E53" s="12">
        <v>1</v>
      </c>
    </row>
    <row r="54" spans="1:5" ht="22.5" x14ac:dyDescent="0.2">
      <c r="A54" s="24" t="s">
        <v>80</v>
      </c>
      <c r="B54" s="8" t="s">
        <v>120</v>
      </c>
      <c r="C54" s="8" t="s">
        <v>121</v>
      </c>
      <c r="D54" s="9" t="s">
        <v>202</v>
      </c>
      <c r="E54" s="12">
        <v>1</v>
      </c>
    </row>
    <row r="55" spans="1:5" ht="22.5" x14ac:dyDescent="0.2">
      <c r="A55" s="24" t="s">
        <v>81</v>
      </c>
      <c r="B55" s="8" t="s">
        <v>126</v>
      </c>
      <c r="C55" s="8" t="s">
        <v>127</v>
      </c>
      <c r="D55" s="9" t="s">
        <v>156</v>
      </c>
      <c r="E55" s="12">
        <v>10</v>
      </c>
    </row>
    <row r="56" spans="1:5" x14ac:dyDescent="0.2">
      <c r="A56" s="6">
        <v>2</v>
      </c>
      <c r="B56" s="44" t="s">
        <v>128</v>
      </c>
      <c r="C56" s="44"/>
      <c r="D56" s="44"/>
      <c r="E56" s="44"/>
    </row>
    <row r="57" spans="1:5" x14ac:dyDescent="0.2">
      <c r="A57" s="6" t="s">
        <v>129</v>
      </c>
      <c r="B57" s="44" t="s">
        <v>5</v>
      </c>
      <c r="C57" s="44"/>
      <c r="D57" s="44"/>
      <c r="E57" s="44"/>
    </row>
    <row r="58" spans="1:5" x14ac:dyDescent="0.2">
      <c r="A58" s="24" t="s">
        <v>286</v>
      </c>
      <c r="B58" s="8" t="s">
        <v>12</v>
      </c>
      <c r="C58" s="8" t="s">
        <v>14</v>
      </c>
      <c r="D58" s="9" t="s">
        <v>15</v>
      </c>
      <c r="E58" s="12">
        <v>0.2</v>
      </c>
    </row>
    <row r="59" spans="1:5" ht="22.5" x14ac:dyDescent="0.2">
      <c r="A59" s="24" t="s">
        <v>287</v>
      </c>
      <c r="B59" s="8" t="s">
        <v>18</v>
      </c>
      <c r="C59" s="8" t="s">
        <v>19</v>
      </c>
      <c r="D59" s="9" t="s">
        <v>20</v>
      </c>
      <c r="E59" s="12">
        <v>1347.5</v>
      </c>
    </row>
    <row r="60" spans="1:5" x14ac:dyDescent="0.2">
      <c r="A60" s="24" t="s">
        <v>288</v>
      </c>
      <c r="B60" s="8" t="s">
        <v>16</v>
      </c>
      <c r="C60" s="8" t="s">
        <v>17</v>
      </c>
      <c r="D60" s="9" t="s">
        <v>15</v>
      </c>
      <c r="E60" s="12">
        <v>0.2</v>
      </c>
    </row>
    <row r="61" spans="1:5" ht="22.5" x14ac:dyDescent="0.2">
      <c r="A61" s="24" t="s">
        <v>289</v>
      </c>
      <c r="B61" s="8" t="s">
        <v>21</v>
      </c>
      <c r="C61" s="8" t="s">
        <v>22</v>
      </c>
      <c r="D61" s="9" t="s">
        <v>20</v>
      </c>
      <c r="E61" s="12">
        <v>1347.5</v>
      </c>
    </row>
    <row r="62" spans="1:5" x14ac:dyDescent="0.2">
      <c r="A62" s="6" t="s">
        <v>130</v>
      </c>
      <c r="B62" s="44" t="s">
        <v>23</v>
      </c>
      <c r="C62" s="44"/>
      <c r="D62" s="44"/>
      <c r="E62" s="44"/>
    </row>
    <row r="63" spans="1:5" ht="33.75" x14ac:dyDescent="0.2">
      <c r="A63" s="24" t="s">
        <v>290</v>
      </c>
      <c r="B63" s="8" t="s">
        <v>39</v>
      </c>
      <c r="C63" s="8" t="s">
        <v>131</v>
      </c>
      <c r="D63" s="9" t="s">
        <v>15</v>
      </c>
      <c r="E63" s="12">
        <v>6530</v>
      </c>
    </row>
    <row r="64" spans="1:5" ht="56.25" x14ac:dyDescent="0.2">
      <c r="A64" s="24" t="s">
        <v>291</v>
      </c>
      <c r="B64" s="8" t="s">
        <v>39</v>
      </c>
      <c r="C64" s="8" t="s">
        <v>132</v>
      </c>
      <c r="D64" s="9" t="s">
        <v>15</v>
      </c>
      <c r="E64" s="12">
        <v>314</v>
      </c>
    </row>
    <row r="65" spans="1:5" ht="45" x14ac:dyDescent="0.2">
      <c r="A65" s="24" t="s">
        <v>292</v>
      </c>
      <c r="B65" s="8" t="s">
        <v>44</v>
      </c>
      <c r="C65" s="8" t="s">
        <v>43</v>
      </c>
      <c r="D65" s="9" t="s">
        <v>15</v>
      </c>
      <c r="E65" s="12">
        <v>3699.5</v>
      </c>
    </row>
    <row r="66" spans="1:5" x14ac:dyDescent="0.2">
      <c r="A66" s="24" t="s">
        <v>293</v>
      </c>
      <c r="B66" s="8" t="s">
        <v>45</v>
      </c>
      <c r="C66" s="8" t="s">
        <v>46</v>
      </c>
      <c r="D66" s="9" t="s">
        <v>15</v>
      </c>
      <c r="E66" s="12">
        <v>3699.5</v>
      </c>
    </row>
    <row r="67" spans="1:5" ht="22.5" x14ac:dyDescent="0.2">
      <c r="A67" s="24" t="s">
        <v>294</v>
      </c>
      <c r="B67" s="8" t="s">
        <v>45</v>
      </c>
      <c r="C67" s="8" t="s">
        <v>47</v>
      </c>
      <c r="D67" s="9" t="s">
        <v>15</v>
      </c>
      <c r="E67" s="12">
        <v>10233</v>
      </c>
    </row>
    <row r="68" spans="1:5" ht="22.5" x14ac:dyDescent="0.2">
      <c r="A68" s="24" t="s">
        <v>295</v>
      </c>
      <c r="B68" s="8" t="s">
        <v>48</v>
      </c>
      <c r="C68" s="8" t="s">
        <v>49</v>
      </c>
      <c r="D68" s="9" t="s">
        <v>15</v>
      </c>
      <c r="E68" s="13">
        <v>282</v>
      </c>
    </row>
    <row r="69" spans="1:5" ht="33.75" x14ac:dyDescent="0.2">
      <c r="A69" s="24" t="s">
        <v>296</v>
      </c>
      <c r="B69" s="8" t="s">
        <v>56</v>
      </c>
      <c r="C69" s="8" t="s">
        <v>133</v>
      </c>
      <c r="D69" s="9" t="s">
        <v>15</v>
      </c>
      <c r="E69" s="13">
        <v>2053.1999999999998</v>
      </c>
    </row>
    <row r="70" spans="1:5" ht="56.25" x14ac:dyDescent="0.2">
      <c r="A70" s="24" t="s">
        <v>297</v>
      </c>
      <c r="B70" s="8" t="s">
        <v>58</v>
      </c>
      <c r="C70" s="8" t="s">
        <v>134</v>
      </c>
      <c r="D70" s="9" t="s">
        <v>15</v>
      </c>
      <c r="E70" s="13">
        <v>4790.8</v>
      </c>
    </row>
    <row r="71" spans="1:5" x14ac:dyDescent="0.2">
      <c r="A71" s="24" t="s">
        <v>298</v>
      </c>
      <c r="B71" s="8" t="s">
        <v>45</v>
      </c>
      <c r="C71" s="8" t="s">
        <v>60</v>
      </c>
      <c r="D71" s="9" t="s">
        <v>15</v>
      </c>
      <c r="E71" s="13">
        <v>3422</v>
      </c>
    </row>
    <row r="72" spans="1:5" ht="33.75" x14ac:dyDescent="0.2">
      <c r="A72" s="24" t="s">
        <v>299</v>
      </c>
      <c r="B72" s="8" t="s">
        <v>59</v>
      </c>
      <c r="C72" s="8" t="s">
        <v>61</v>
      </c>
      <c r="D72" s="9" t="s">
        <v>64</v>
      </c>
      <c r="E72" s="13">
        <v>50</v>
      </c>
    </row>
    <row r="73" spans="1:5" x14ac:dyDescent="0.2">
      <c r="A73" s="24" t="s">
        <v>300</v>
      </c>
      <c r="B73" s="8" t="s">
        <v>45</v>
      </c>
      <c r="C73" s="8" t="s">
        <v>62</v>
      </c>
      <c r="D73" s="9" t="s">
        <v>63</v>
      </c>
      <c r="E73" s="13">
        <v>100</v>
      </c>
    </row>
    <row r="74" spans="1:5" x14ac:dyDescent="0.2">
      <c r="A74" s="6" t="s">
        <v>135</v>
      </c>
      <c r="B74" s="44" t="s">
        <v>66</v>
      </c>
      <c r="C74" s="44"/>
      <c r="D74" s="44"/>
      <c r="E74" s="44"/>
    </row>
    <row r="75" spans="1:5" ht="22.5" x14ac:dyDescent="0.2">
      <c r="A75" s="24" t="s">
        <v>301</v>
      </c>
      <c r="B75" s="8" t="s">
        <v>136</v>
      </c>
      <c r="C75" s="8" t="s">
        <v>137</v>
      </c>
      <c r="D75" s="9" t="s">
        <v>20</v>
      </c>
      <c r="E75" s="12">
        <v>820</v>
      </c>
    </row>
    <row r="76" spans="1:5" ht="22.5" x14ac:dyDescent="0.2">
      <c r="A76" s="24" t="s">
        <v>215</v>
      </c>
      <c r="B76" s="8" t="s">
        <v>139</v>
      </c>
      <c r="C76" s="8" t="s">
        <v>138</v>
      </c>
      <c r="D76" s="9" t="s">
        <v>20</v>
      </c>
      <c r="E76" s="12">
        <v>746.5</v>
      </c>
    </row>
    <row r="77" spans="1:5" ht="33.75" x14ac:dyDescent="0.2">
      <c r="A77" s="24" t="s">
        <v>216</v>
      </c>
      <c r="B77" s="8" t="s">
        <v>140</v>
      </c>
      <c r="C77" s="8" t="s">
        <v>141</v>
      </c>
      <c r="D77" s="9" t="s">
        <v>20</v>
      </c>
      <c r="E77" s="13">
        <v>15</v>
      </c>
    </row>
    <row r="78" spans="1:5" ht="22.5" x14ac:dyDescent="0.2">
      <c r="A78" s="24" t="s">
        <v>217</v>
      </c>
      <c r="B78" s="8" t="s">
        <v>142</v>
      </c>
      <c r="C78" s="8" t="s">
        <v>145</v>
      </c>
      <c r="D78" s="9" t="s">
        <v>148</v>
      </c>
      <c r="E78" s="12">
        <v>30</v>
      </c>
    </row>
    <row r="79" spans="1:5" ht="33.75" x14ac:dyDescent="0.2">
      <c r="A79" s="24" t="s">
        <v>218</v>
      </c>
      <c r="B79" s="8" t="s">
        <v>143</v>
      </c>
      <c r="C79" s="8" t="s">
        <v>146</v>
      </c>
      <c r="D79" s="9" t="s">
        <v>149</v>
      </c>
      <c r="E79" s="12">
        <v>59</v>
      </c>
    </row>
    <row r="80" spans="1:5" ht="33.75" x14ac:dyDescent="0.2">
      <c r="A80" s="24" t="s">
        <v>219</v>
      </c>
      <c r="B80" s="8" t="s">
        <v>144</v>
      </c>
      <c r="C80" s="8" t="s">
        <v>147</v>
      </c>
      <c r="D80" s="9" t="s">
        <v>148</v>
      </c>
      <c r="E80" s="12">
        <v>2</v>
      </c>
    </row>
    <row r="81" spans="1:5" ht="33.75" x14ac:dyDescent="0.2">
      <c r="A81" s="24" t="s">
        <v>302</v>
      </c>
      <c r="B81" s="8" t="s">
        <v>105</v>
      </c>
      <c r="C81" s="8" t="s">
        <v>104</v>
      </c>
      <c r="D81" s="9" t="s">
        <v>149</v>
      </c>
      <c r="E81" s="12">
        <v>2</v>
      </c>
    </row>
    <row r="82" spans="1:5" ht="22.5" x14ac:dyDescent="0.2">
      <c r="A82" s="24" t="s">
        <v>303</v>
      </c>
      <c r="B82" s="8" t="s">
        <v>150</v>
      </c>
      <c r="C82" s="8" t="s">
        <v>151</v>
      </c>
      <c r="D82" s="9" t="s">
        <v>148</v>
      </c>
      <c r="E82" s="12">
        <v>1</v>
      </c>
    </row>
    <row r="83" spans="1:5" ht="22.5" x14ac:dyDescent="0.2">
      <c r="A83" s="24" t="s">
        <v>304</v>
      </c>
      <c r="B83" s="8" t="s">
        <v>117</v>
      </c>
      <c r="C83" s="8" t="s">
        <v>152</v>
      </c>
      <c r="D83" s="9" t="s">
        <v>20</v>
      </c>
      <c r="E83" s="12">
        <v>45</v>
      </c>
    </row>
    <row r="84" spans="1:5" ht="22.5" x14ac:dyDescent="0.2">
      <c r="A84" s="24" t="s">
        <v>305</v>
      </c>
      <c r="B84" s="8" t="s">
        <v>153</v>
      </c>
      <c r="C84" s="8" t="s">
        <v>154</v>
      </c>
      <c r="D84" s="9" t="s">
        <v>15</v>
      </c>
      <c r="E84" s="13">
        <v>1.2</v>
      </c>
    </row>
    <row r="85" spans="1:5" ht="22.5" x14ac:dyDescent="0.2">
      <c r="A85" s="24" t="s">
        <v>306</v>
      </c>
      <c r="B85" s="8" t="s">
        <v>45</v>
      </c>
      <c r="C85" s="8" t="s">
        <v>115</v>
      </c>
      <c r="D85" s="9" t="s">
        <v>20</v>
      </c>
      <c r="E85" s="12">
        <v>1617</v>
      </c>
    </row>
    <row r="86" spans="1:5" ht="22.5" x14ac:dyDescent="0.2">
      <c r="A86" s="24" t="s">
        <v>307</v>
      </c>
      <c r="B86" s="8" t="s">
        <v>122</v>
      </c>
      <c r="C86" s="8" t="s">
        <v>123</v>
      </c>
      <c r="D86" s="14" t="s">
        <v>202</v>
      </c>
      <c r="E86" s="12">
        <v>4</v>
      </c>
    </row>
    <row r="87" spans="1:5" ht="22.5" x14ac:dyDescent="0.2">
      <c r="A87" s="24" t="s">
        <v>308</v>
      </c>
      <c r="B87" s="8" t="s">
        <v>124</v>
      </c>
      <c r="C87" s="8" t="s">
        <v>125</v>
      </c>
      <c r="D87" s="14" t="s">
        <v>202</v>
      </c>
      <c r="E87" s="12">
        <v>4</v>
      </c>
    </row>
    <row r="88" spans="1:5" ht="22.5" x14ac:dyDescent="0.2">
      <c r="A88" s="24" t="s">
        <v>309</v>
      </c>
      <c r="B88" s="8" t="s">
        <v>126</v>
      </c>
      <c r="C88" s="8" t="s">
        <v>155</v>
      </c>
      <c r="D88" s="9" t="s">
        <v>156</v>
      </c>
      <c r="E88" s="12">
        <v>5</v>
      </c>
    </row>
    <row r="89" spans="1:5" x14ac:dyDescent="0.2">
      <c r="A89" s="6">
        <v>3</v>
      </c>
      <c r="B89" s="44" t="s">
        <v>157</v>
      </c>
      <c r="C89" s="44"/>
      <c r="D89" s="44"/>
      <c r="E89" s="44"/>
    </row>
    <row r="90" spans="1:5" x14ac:dyDescent="0.2">
      <c r="A90" s="6" t="s">
        <v>158</v>
      </c>
      <c r="B90" s="44" t="s">
        <v>5</v>
      </c>
      <c r="C90" s="44"/>
      <c r="D90" s="44"/>
      <c r="E90" s="44"/>
    </row>
    <row r="91" spans="1:5" x14ac:dyDescent="0.2">
      <c r="A91" s="24" t="s">
        <v>310</v>
      </c>
      <c r="B91" s="8" t="s">
        <v>12</v>
      </c>
      <c r="C91" s="8" t="s">
        <v>14</v>
      </c>
      <c r="D91" s="9" t="s">
        <v>15</v>
      </c>
      <c r="E91" s="12">
        <v>0.12</v>
      </c>
    </row>
    <row r="92" spans="1:5" x14ac:dyDescent="0.2">
      <c r="A92" s="24" t="s">
        <v>311</v>
      </c>
      <c r="B92" s="8" t="s">
        <v>16</v>
      </c>
      <c r="C92" s="8" t="s">
        <v>17</v>
      </c>
      <c r="D92" s="9" t="s">
        <v>15</v>
      </c>
      <c r="E92" s="12">
        <v>0.12</v>
      </c>
    </row>
    <row r="93" spans="1:5" ht="22.5" x14ac:dyDescent="0.2">
      <c r="A93" s="24" t="s">
        <v>312</v>
      </c>
      <c r="B93" s="8" t="s">
        <v>18</v>
      </c>
      <c r="C93" s="8" t="s">
        <v>19</v>
      </c>
      <c r="D93" s="9" t="s">
        <v>20</v>
      </c>
      <c r="E93" s="12">
        <v>50</v>
      </c>
    </row>
    <row r="94" spans="1:5" ht="22.5" x14ac:dyDescent="0.2">
      <c r="A94" s="24" t="s">
        <v>313</v>
      </c>
      <c r="B94" s="8" t="s">
        <v>21</v>
      </c>
      <c r="C94" s="8" t="s">
        <v>22</v>
      </c>
      <c r="D94" s="9" t="s">
        <v>20</v>
      </c>
      <c r="E94" s="12">
        <v>50</v>
      </c>
    </row>
    <row r="95" spans="1:5" x14ac:dyDescent="0.2">
      <c r="A95" s="6" t="s">
        <v>160</v>
      </c>
      <c r="B95" s="44" t="s">
        <v>159</v>
      </c>
      <c r="C95" s="44"/>
      <c r="D95" s="44"/>
      <c r="E95" s="44"/>
    </row>
    <row r="96" spans="1:5" ht="33.75" x14ac:dyDescent="0.2">
      <c r="A96" s="24" t="s">
        <v>314</v>
      </c>
      <c r="B96" s="8" t="s">
        <v>39</v>
      </c>
      <c r="C96" s="8" t="s">
        <v>131</v>
      </c>
      <c r="D96" s="9" t="s">
        <v>15</v>
      </c>
      <c r="E96" s="12">
        <v>3016</v>
      </c>
    </row>
    <row r="97" spans="1:5" ht="22.5" x14ac:dyDescent="0.2">
      <c r="A97" s="24" t="s">
        <v>315</v>
      </c>
      <c r="B97" s="8" t="s">
        <v>45</v>
      </c>
      <c r="C97" s="8" t="s">
        <v>47</v>
      </c>
      <c r="D97" s="9" t="s">
        <v>51</v>
      </c>
      <c r="E97" s="12">
        <v>5483.5</v>
      </c>
    </row>
    <row r="98" spans="1:5" ht="45" x14ac:dyDescent="0.2">
      <c r="A98" s="24" t="s">
        <v>316</v>
      </c>
      <c r="B98" s="8" t="s">
        <v>44</v>
      </c>
      <c r="C98" s="8" t="s">
        <v>161</v>
      </c>
      <c r="D98" s="9" t="s">
        <v>15</v>
      </c>
      <c r="E98" s="12">
        <v>1508</v>
      </c>
    </row>
    <row r="99" spans="1:5" ht="22.5" x14ac:dyDescent="0.2">
      <c r="A99" s="24" t="s">
        <v>317</v>
      </c>
      <c r="B99" s="8" t="s">
        <v>48</v>
      </c>
      <c r="C99" s="8" t="s">
        <v>50</v>
      </c>
      <c r="D99" s="9" t="s">
        <v>15</v>
      </c>
      <c r="E99" s="12">
        <v>248</v>
      </c>
    </row>
    <row r="100" spans="1:5" ht="67.5" x14ac:dyDescent="0.2">
      <c r="A100" s="24" t="s">
        <v>318</v>
      </c>
      <c r="B100" s="8" t="s">
        <v>58</v>
      </c>
      <c r="C100" s="8" t="s">
        <v>162</v>
      </c>
      <c r="D100" s="9" t="s">
        <v>15</v>
      </c>
      <c r="E100" s="12">
        <v>3045</v>
      </c>
    </row>
    <row r="101" spans="1:5" x14ac:dyDescent="0.2">
      <c r="A101" s="24" t="s">
        <v>319</v>
      </c>
      <c r="B101" s="8" t="s">
        <v>45</v>
      </c>
      <c r="C101" s="8" t="s">
        <v>60</v>
      </c>
      <c r="D101" s="9" t="s">
        <v>15</v>
      </c>
      <c r="E101" s="12">
        <v>1508</v>
      </c>
    </row>
    <row r="102" spans="1:5" ht="33.75" x14ac:dyDescent="0.2">
      <c r="A102" s="24" t="s">
        <v>320</v>
      </c>
      <c r="B102" s="8" t="s">
        <v>59</v>
      </c>
      <c r="C102" s="8" t="s">
        <v>61</v>
      </c>
      <c r="D102" s="9" t="s">
        <v>64</v>
      </c>
      <c r="E102" s="13">
        <v>50</v>
      </c>
    </row>
    <row r="103" spans="1:5" x14ac:dyDescent="0.2">
      <c r="A103" s="24" t="s">
        <v>321</v>
      </c>
      <c r="B103" s="8" t="s">
        <v>164</v>
      </c>
      <c r="C103" s="8" t="s">
        <v>163</v>
      </c>
      <c r="D103" s="9" t="s">
        <v>63</v>
      </c>
      <c r="E103" s="13">
        <v>50</v>
      </c>
    </row>
    <row r="104" spans="1:5" x14ac:dyDescent="0.2">
      <c r="A104" s="6" t="s">
        <v>166</v>
      </c>
      <c r="B104" s="44" t="s">
        <v>165</v>
      </c>
      <c r="C104" s="44"/>
      <c r="D104" s="44"/>
      <c r="E104" s="44"/>
    </row>
    <row r="105" spans="1:5" ht="33.75" x14ac:dyDescent="0.2">
      <c r="A105" s="24" t="s">
        <v>322</v>
      </c>
      <c r="B105" s="8" t="s">
        <v>167</v>
      </c>
      <c r="C105" s="8" t="s">
        <v>168</v>
      </c>
      <c r="D105" s="9" t="s">
        <v>20</v>
      </c>
      <c r="E105" s="12">
        <v>1482</v>
      </c>
    </row>
    <row r="106" spans="1:5" ht="33.75" x14ac:dyDescent="0.2">
      <c r="A106" s="24" t="s">
        <v>323</v>
      </c>
      <c r="B106" s="8" t="s">
        <v>140</v>
      </c>
      <c r="C106" s="8" t="s">
        <v>169</v>
      </c>
      <c r="D106" s="9" t="s">
        <v>20</v>
      </c>
      <c r="E106" s="12">
        <v>14.3</v>
      </c>
    </row>
    <row r="107" spans="1:5" ht="22.5" x14ac:dyDescent="0.2">
      <c r="A107" s="24" t="s">
        <v>324</v>
      </c>
      <c r="B107" s="8" t="s">
        <v>178</v>
      </c>
      <c r="C107" s="8" t="s">
        <v>170</v>
      </c>
      <c r="D107" s="9" t="s">
        <v>64</v>
      </c>
      <c r="E107" s="12">
        <v>19</v>
      </c>
    </row>
    <row r="108" spans="1:5" ht="22.5" x14ac:dyDescent="0.2">
      <c r="A108" s="24" t="s">
        <v>325</v>
      </c>
      <c r="B108" s="8" t="s">
        <v>179</v>
      </c>
      <c r="C108" s="8" t="s">
        <v>171</v>
      </c>
      <c r="D108" s="9" t="s">
        <v>64</v>
      </c>
      <c r="E108" s="12">
        <v>1</v>
      </c>
    </row>
    <row r="109" spans="1:5" ht="33.75" x14ac:dyDescent="0.2">
      <c r="A109" s="24" t="s">
        <v>326</v>
      </c>
      <c r="B109" s="8" t="s">
        <v>178</v>
      </c>
      <c r="C109" s="8" t="s">
        <v>172</v>
      </c>
      <c r="D109" s="9" t="s">
        <v>64</v>
      </c>
      <c r="E109" s="12">
        <v>9</v>
      </c>
    </row>
    <row r="110" spans="1:5" ht="22.5" x14ac:dyDescent="0.2">
      <c r="A110" s="24" t="s">
        <v>327</v>
      </c>
      <c r="B110" s="8" t="s">
        <v>178</v>
      </c>
      <c r="C110" s="8" t="s">
        <v>173</v>
      </c>
      <c r="D110" s="9" t="s">
        <v>64</v>
      </c>
      <c r="E110" s="12">
        <v>4</v>
      </c>
    </row>
    <row r="111" spans="1:5" x14ac:dyDescent="0.2">
      <c r="A111" s="24" t="s">
        <v>328</v>
      </c>
      <c r="B111" s="8" t="s">
        <v>178</v>
      </c>
      <c r="C111" s="8" t="s">
        <v>174</v>
      </c>
      <c r="D111" s="9" t="s">
        <v>64</v>
      </c>
      <c r="E111" s="12">
        <v>4</v>
      </c>
    </row>
    <row r="112" spans="1:5" ht="22.5" x14ac:dyDescent="0.2">
      <c r="A112" s="24" t="s">
        <v>329</v>
      </c>
      <c r="B112" s="8" t="s">
        <v>180</v>
      </c>
      <c r="C112" s="8" t="s">
        <v>175</v>
      </c>
      <c r="D112" s="9" t="s">
        <v>177</v>
      </c>
      <c r="E112" s="12">
        <v>5</v>
      </c>
    </row>
    <row r="113" spans="1:5" ht="22.5" x14ac:dyDescent="0.2">
      <c r="A113" s="24" t="s">
        <v>330</v>
      </c>
      <c r="B113" s="8" t="s">
        <v>181</v>
      </c>
      <c r="C113" s="8" t="s">
        <v>176</v>
      </c>
      <c r="D113" s="9" t="s">
        <v>177</v>
      </c>
      <c r="E113" s="12">
        <v>9</v>
      </c>
    </row>
    <row r="114" spans="1:5" ht="22.5" x14ac:dyDescent="0.2">
      <c r="A114" s="24" t="s">
        <v>331</v>
      </c>
      <c r="B114" s="8" t="s">
        <v>182</v>
      </c>
      <c r="C114" s="8" t="s">
        <v>183</v>
      </c>
      <c r="D114" s="9" t="s">
        <v>177</v>
      </c>
      <c r="E114" s="12">
        <v>9</v>
      </c>
    </row>
    <row r="115" spans="1:5" ht="33.75" x14ac:dyDescent="0.2">
      <c r="A115" s="24" t="s">
        <v>332</v>
      </c>
      <c r="B115" s="8" t="s">
        <v>184</v>
      </c>
      <c r="C115" s="8" t="s">
        <v>185</v>
      </c>
      <c r="D115" s="9" t="s">
        <v>88</v>
      </c>
      <c r="E115" s="12">
        <v>158</v>
      </c>
    </row>
    <row r="116" spans="1:5" ht="33.75" x14ac:dyDescent="0.2">
      <c r="A116" s="24" t="s">
        <v>333</v>
      </c>
      <c r="B116" s="8" t="s">
        <v>186</v>
      </c>
      <c r="C116" s="8" t="s">
        <v>187</v>
      </c>
      <c r="D116" s="9" t="s">
        <v>15</v>
      </c>
      <c r="E116" s="12">
        <v>2</v>
      </c>
    </row>
    <row r="117" spans="1:5" ht="22.5" x14ac:dyDescent="0.2">
      <c r="A117" s="24" t="s">
        <v>334</v>
      </c>
      <c r="B117" s="8" t="s">
        <v>117</v>
      </c>
      <c r="C117" s="8" t="s">
        <v>188</v>
      </c>
      <c r="D117" s="9" t="s">
        <v>20</v>
      </c>
      <c r="E117" s="12">
        <v>45</v>
      </c>
    </row>
    <row r="118" spans="1:5" ht="22.5" x14ac:dyDescent="0.2">
      <c r="A118" s="24" t="s">
        <v>335</v>
      </c>
      <c r="B118" s="8" t="s">
        <v>190</v>
      </c>
      <c r="C118" s="8" t="s">
        <v>189</v>
      </c>
      <c r="D118" s="9" t="s">
        <v>177</v>
      </c>
      <c r="E118" s="12">
        <v>24</v>
      </c>
    </row>
    <row r="119" spans="1:5" ht="33.75" x14ac:dyDescent="0.2">
      <c r="A119" s="24" t="s">
        <v>336</v>
      </c>
      <c r="B119" s="8" t="s">
        <v>191</v>
      </c>
      <c r="C119" s="8" t="s">
        <v>192</v>
      </c>
      <c r="D119" s="9" t="s">
        <v>20</v>
      </c>
      <c r="E119" s="12">
        <v>1500</v>
      </c>
    </row>
    <row r="120" spans="1:5" ht="22.5" x14ac:dyDescent="0.2">
      <c r="A120" s="24" t="s">
        <v>337</v>
      </c>
      <c r="B120" s="8" t="s">
        <v>193</v>
      </c>
      <c r="C120" s="8" t="s">
        <v>194</v>
      </c>
      <c r="D120" s="9" t="s">
        <v>199</v>
      </c>
      <c r="E120" s="12">
        <v>7</v>
      </c>
    </row>
    <row r="121" spans="1:5" ht="22.5" x14ac:dyDescent="0.2">
      <c r="A121" s="24" t="s">
        <v>338</v>
      </c>
      <c r="B121" s="8" t="s">
        <v>195</v>
      </c>
      <c r="C121" s="8" t="s">
        <v>196</v>
      </c>
      <c r="D121" s="9" t="s">
        <v>199</v>
      </c>
      <c r="E121" s="12">
        <v>7</v>
      </c>
    </row>
    <row r="122" spans="1:5" ht="22.5" x14ac:dyDescent="0.2">
      <c r="A122" s="24" t="s">
        <v>339</v>
      </c>
      <c r="B122" s="8" t="s">
        <v>197</v>
      </c>
      <c r="C122" s="8" t="s">
        <v>198</v>
      </c>
      <c r="D122" s="9" t="s">
        <v>200</v>
      </c>
      <c r="E122" s="12">
        <v>7</v>
      </c>
    </row>
  </sheetData>
  <mergeCells count="17">
    <mergeCell ref="B56:E56"/>
    <mergeCell ref="A9:E9"/>
    <mergeCell ref="B12:E12"/>
    <mergeCell ref="B13:E13"/>
    <mergeCell ref="B18:E18"/>
    <mergeCell ref="B104:E104"/>
    <mergeCell ref="B57:E57"/>
    <mergeCell ref="B62:E62"/>
    <mergeCell ref="B74:E74"/>
    <mergeCell ref="B89:E89"/>
    <mergeCell ref="B90:E90"/>
    <mergeCell ref="B95:E95"/>
    <mergeCell ref="B33:E33"/>
    <mergeCell ref="A6:E6"/>
    <mergeCell ref="A3:E5"/>
    <mergeCell ref="A7:E7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26" workbookViewId="0">
      <selection activeCell="A6" sqref="A6:E6"/>
    </sheetView>
  </sheetViews>
  <sheetFormatPr defaultRowHeight="12.75" x14ac:dyDescent="0.2"/>
  <cols>
    <col min="1" max="1" width="7.140625" customWidth="1"/>
    <col min="2" max="2" width="13.85546875" customWidth="1"/>
    <col min="3" max="3" width="36.42578125" customWidth="1"/>
    <col min="4" max="4" width="6.85546875" customWidth="1"/>
    <col min="5" max="5" width="11.28515625" style="10" customWidth="1"/>
  </cols>
  <sheetData>
    <row r="1" spans="1:6" x14ac:dyDescent="0.2">
      <c r="A1" s="48" t="s">
        <v>225</v>
      </c>
      <c r="B1" s="48"/>
      <c r="C1" s="48"/>
      <c r="D1" s="48"/>
      <c r="E1" s="48"/>
      <c r="F1" s="34"/>
    </row>
    <row r="2" spans="1:6" x14ac:dyDescent="0.2">
      <c r="A2" s="33"/>
      <c r="B2" s="33"/>
      <c r="C2" s="33"/>
      <c r="D2" s="33"/>
      <c r="E2" s="33"/>
      <c r="F2" s="33"/>
    </row>
    <row r="3" spans="1:6" ht="12.75" customHeight="1" x14ac:dyDescent="0.2">
      <c r="A3" s="46" t="s">
        <v>346</v>
      </c>
      <c r="B3" s="46"/>
      <c r="C3" s="46"/>
      <c r="D3" s="46"/>
      <c r="E3" s="46"/>
      <c r="F3" s="36"/>
    </row>
    <row r="4" spans="1:6" x14ac:dyDescent="0.2">
      <c r="A4" s="46"/>
      <c r="B4" s="46"/>
      <c r="C4" s="46"/>
      <c r="D4" s="46"/>
      <c r="E4" s="46"/>
      <c r="F4" s="36"/>
    </row>
    <row r="5" spans="1:6" x14ac:dyDescent="0.2">
      <c r="A5" s="46"/>
      <c r="B5" s="46"/>
      <c r="C5" s="46"/>
      <c r="D5" s="46"/>
      <c r="E5" s="46"/>
      <c r="F5" s="36"/>
    </row>
    <row r="6" spans="1:6" ht="36" customHeight="1" x14ac:dyDescent="0.2">
      <c r="A6" s="46" t="s">
        <v>356</v>
      </c>
      <c r="B6" s="46"/>
      <c r="C6" s="46"/>
      <c r="D6" s="46"/>
      <c r="E6" s="46"/>
      <c r="F6" s="10"/>
    </row>
    <row r="7" spans="1:6" x14ac:dyDescent="0.2">
      <c r="A7" s="48" t="s">
        <v>224</v>
      </c>
      <c r="B7" s="48"/>
      <c r="C7" s="48"/>
      <c r="D7" s="48"/>
      <c r="E7" s="48"/>
      <c r="F7" s="34"/>
    </row>
    <row r="8" spans="1:6" x14ac:dyDescent="0.2">
      <c r="A8" s="49" t="s">
        <v>355</v>
      </c>
      <c r="B8" s="49"/>
      <c r="C8" s="49"/>
      <c r="D8" s="49"/>
      <c r="E8" s="49"/>
    </row>
    <row r="9" spans="1:6" x14ac:dyDescent="0.2">
      <c r="A9" s="1"/>
      <c r="B9" s="1"/>
      <c r="C9" s="2"/>
      <c r="D9" s="3"/>
    </row>
    <row r="10" spans="1:6" ht="22.5" x14ac:dyDescent="0.2">
      <c r="A10" s="4" t="s">
        <v>0</v>
      </c>
      <c r="B10" s="4" t="s">
        <v>1</v>
      </c>
      <c r="C10" s="4" t="s">
        <v>2</v>
      </c>
      <c r="D10" s="5" t="s">
        <v>3</v>
      </c>
      <c r="E10" s="11" t="s">
        <v>4</v>
      </c>
    </row>
    <row r="11" spans="1:6" x14ac:dyDescent="0.2">
      <c r="A11" s="6">
        <v>1</v>
      </c>
      <c r="B11" s="44" t="s">
        <v>7</v>
      </c>
      <c r="C11" s="44"/>
      <c r="D11" s="44"/>
      <c r="E11" s="44"/>
    </row>
    <row r="12" spans="1:6" x14ac:dyDescent="0.2">
      <c r="A12" s="6" t="s">
        <v>6</v>
      </c>
      <c r="B12" s="44" t="s">
        <v>5</v>
      </c>
      <c r="C12" s="44"/>
      <c r="D12" s="44"/>
      <c r="E12" s="44"/>
    </row>
    <row r="13" spans="1:6" x14ac:dyDescent="0.2">
      <c r="A13" s="7" t="s">
        <v>8</v>
      </c>
      <c r="B13" s="8" t="s">
        <v>13</v>
      </c>
      <c r="C13" s="8" t="s">
        <v>14</v>
      </c>
      <c r="D13" s="9" t="s">
        <v>15</v>
      </c>
      <c r="E13" s="13">
        <v>0.2</v>
      </c>
    </row>
    <row r="14" spans="1:6" x14ac:dyDescent="0.2">
      <c r="A14" s="7" t="s">
        <v>9</v>
      </c>
      <c r="B14" s="8" t="s">
        <v>16</v>
      </c>
      <c r="C14" s="8" t="s">
        <v>17</v>
      </c>
      <c r="D14" s="9" t="s">
        <v>15</v>
      </c>
      <c r="E14" s="13">
        <v>0.2</v>
      </c>
    </row>
    <row r="15" spans="1:6" ht="22.5" x14ac:dyDescent="0.2">
      <c r="A15" s="7" t="s">
        <v>10</v>
      </c>
      <c r="B15" s="8" t="s">
        <v>18</v>
      </c>
      <c r="C15" s="8" t="s">
        <v>19</v>
      </c>
      <c r="D15" s="9" t="s">
        <v>20</v>
      </c>
      <c r="E15" s="13">
        <v>89</v>
      </c>
    </row>
    <row r="16" spans="1:6" ht="22.5" x14ac:dyDescent="0.2">
      <c r="A16" s="7" t="s">
        <v>11</v>
      </c>
      <c r="B16" s="8" t="s">
        <v>21</v>
      </c>
      <c r="C16" s="8" t="s">
        <v>22</v>
      </c>
      <c r="D16" s="9" t="s">
        <v>20</v>
      </c>
      <c r="E16" s="13">
        <v>89</v>
      </c>
    </row>
    <row r="17" spans="1:5" x14ac:dyDescent="0.2">
      <c r="A17" s="6" t="s">
        <v>24</v>
      </c>
      <c r="B17" s="44" t="s">
        <v>23</v>
      </c>
      <c r="C17" s="44"/>
      <c r="D17" s="44"/>
      <c r="E17" s="44"/>
    </row>
    <row r="18" spans="1:5" ht="45" x14ac:dyDescent="0.2">
      <c r="A18" s="7" t="s">
        <v>25</v>
      </c>
      <c r="B18" s="8" t="s">
        <v>39</v>
      </c>
      <c r="C18" s="31" t="s">
        <v>228</v>
      </c>
      <c r="D18" s="9" t="s">
        <v>15</v>
      </c>
      <c r="E18" s="13">
        <v>250</v>
      </c>
    </row>
    <row r="19" spans="1:5" ht="45" x14ac:dyDescent="0.2">
      <c r="A19" s="7" t="s">
        <v>26</v>
      </c>
      <c r="B19" s="8" t="s">
        <v>39</v>
      </c>
      <c r="C19" s="8" t="s">
        <v>41</v>
      </c>
      <c r="D19" s="9" t="s">
        <v>15</v>
      </c>
      <c r="E19" s="13">
        <v>7.5</v>
      </c>
    </row>
    <row r="20" spans="1:5" ht="45" x14ac:dyDescent="0.2">
      <c r="A20" s="7" t="s">
        <v>27</v>
      </c>
      <c r="B20" s="8" t="s">
        <v>39</v>
      </c>
      <c r="C20" s="31" t="s">
        <v>229</v>
      </c>
      <c r="D20" s="9" t="s">
        <v>15</v>
      </c>
      <c r="E20" s="13">
        <v>15</v>
      </c>
    </row>
    <row r="21" spans="1:5" ht="22.5" x14ac:dyDescent="0.2">
      <c r="A21" s="7" t="s">
        <v>28</v>
      </c>
      <c r="B21" s="8" t="s">
        <v>45</v>
      </c>
      <c r="C21" s="8" t="s">
        <v>47</v>
      </c>
      <c r="D21" s="9" t="s">
        <v>51</v>
      </c>
      <c r="E21" s="13">
        <v>20</v>
      </c>
    </row>
    <row r="22" spans="1:5" ht="33.75" x14ac:dyDescent="0.2">
      <c r="A22" s="7" t="s">
        <v>29</v>
      </c>
      <c r="B22" s="8" t="s">
        <v>52</v>
      </c>
      <c r="C22" s="8" t="s">
        <v>53</v>
      </c>
      <c r="D22" s="9" t="s">
        <v>15</v>
      </c>
      <c r="E22" s="13">
        <v>45</v>
      </c>
    </row>
    <row r="23" spans="1:5" ht="33.75" x14ac:dyDescent="0.2">
      <c r="A23" s="7" t="s">
        <v>30</v>
      </c>
      <c r="B23" s="8" t="s">
        <v>54</v>
      </c>
      <c r="C23" s="8" t="s">
        <v>55</v>
      </c>
      <c r="D23" s="9" t="s">
        <v>15</v>
      </c>
      <c r="E23" s="13">
        <v>69</v>
      </c>
    </row>
    <row r="24" spans="1:5" ht="33.75" x14ac:dyDescent="0.2">
      <c r="A24" s="7" t="s">
        <v>31</v>
      </c>
      <c r="B24" s="8" t="s">
        <v>56</v>
      </c>
      <c r="C24" s="8" t="s">
        <v>57</v>
      </c>
      <c r="D24" s="9" t="s">
        <v>15</v>
      </c>
      <c r="E24" s="13">
        <v>71</v>
      </c>
    </row>
    <row r="25" spans="1:5" ht="56.25" x14ac:dyDescent="0.2">
      <c r="A25" s="7" t="s">
        <v>32</v>
      </c>
      <c r="B25" s="8" t="s">
        <v>58</v>
      </c>
      <c r="C25" s="8" t="s">
        <v>65</v>
      </c>
      <c r="D25" s="9" t="s">
        <v>15</v>
      </c>
      <c r="E25" s="13">
        <v>179</v>
      </c>
    </row>
    <row r="26" spans="1:5" ht="33.75" x14ac:dyDescent="0.2">
      <c r="A26" s="7" t="s">
        <v>33</v>
      </c>
      <c r="B26" s="8" t="s">
        <v>59</v>
      </c>
      <c r="C26" s="8" t="s">
        <v>61</v>
      </c>
      <c r="D26" s="9" t="s">
        <v>64</v>
      </c>
      <c r="E26" s="13">
        <v>5</v>
      </c>
    </row>
    <row r="27" spans="1:5" x14ac:dyDescent="0.2">
      <c r="A27" s="7" t="s">
        <v>34</v>
      </c>
      <c r="B27" s="8" t="s">
        <v>45</v>
      </c>
      <c r="C27" s="8" t="s">
        <v>62</v>
      </c>
      <c r="D27" s="9" t="s">
        <v>63</v>
      </c>
      <c r="E27" s="13">
        <v>5</v>
      </c>
    </row>
    <row r="28" spans="1:5" x14ac:dyDescent="0.2">
      <c r="A28" s="6" t="s">
        <v>67</v>
      </c>
      <c r="B28" s="44" t="s">
        <v>66</v>
      </c>
      <c r="C28" s="44"/>
      <c r="D28" s="44"/>
      <c r="E28" s="44"/>
    </row>
    <row r="29" spans="1:5" ht="22.5" x14ac:dyDescent="0.2">
      <c r="A29" s="24" t="s">
        <v>230</v>
      </c>
      <c r="B29" s="8" t="s">
        <v>102</v>
      </c>
      <c r="C29" s="8" t="s">
        <v>227</v>
      </c>
      <c r="D29" s="9" t="s">
        <v>148</v>
      </c>
      <c r="E29" s="13">
        <v>1</v>
      </c>
    </row>
    <row r="30" spans="1:5" ht="22.5" x14ac:dyDescent="0.2">
      <c r="A30" s="24" t="s">
        <v>209</v>
      </c>
      <c r="B30" s="8" t="s">
        <v>108</v>
      </c>
      <c r="C30" s="31" t="s">
        <v>109</v>
      </c>
      <c r="D30" s="9" t="s">
        <v>201</v>
      </c>
      <c r="E30" s="13">
        <v>20</v>
      </c>
    </row>
    <row r="31" spans="1:5" ht="22.5" x14ac:dyDescent="0.2">
      <c r="A31" s="24" t="s">
        <v>231</v>
      </c>
      <c r="B31" s="8" t="s">
        <v>110</v>
      </c>
      <c r="C31" s="8" t="s">
        <v>111</v>
      </c>
      <c r="D31" s="9" t="s">
        <v>20</v>
      </c>
      <c r="E31" s="13">
        <v>178</v>
      </c>
    </row>
    <row r="32" spans="1:5" ht="22.5" x14ac:dyDescent="0.2">
      <c r="A32" s="24" t="s">
        <v>232</v>
      </c>
      <c r="B32" s="8" t="s">
        <v>114</v>
      </c>
      <c r="C32" s="31" t="s">
        <v>226</v>
      </c>
      <c r="D32" s="9" t="s">
        <v>51</v>
      </c>
      <c r="E32" s="13">
        <v>380</v>
      </c>
    </row>
    <row r="33" spans="1:5" ht="22.5" x14ac:dyDescent="0.2">
      <c r="A33" s="24" t="s">
        <v>210</v>
      </c>
      <c r="B33" s="8" t="s">
        <v>45</v>
      </c>
      <c r="C33" s="8" t="s">
        <v>116</v>
      </c>
      <c r="D33" s="9" t="s">
        <v>20</v>
      </c>
      <c r="E33" s="13">
        <v>178</v>
      </c>
    </row>
    <row r="34" spans="1:5" ht="22.5" x14ac:dyDescent="0.2">
      <c r="A34" s="24" t="s">
        <v>211</v>
      </c>
      <c r="B34" s="8" t="s">
        <v>126</v>
      </c>
      <c r="C34" s="8" t="s">
        <v>127</v>
      </c>
      <c r="D34" s="9" t="s">
        <v>156</v>
      </c>
      <c r="E34" s="13">
        <v>10</v>
      </c>
    </row>
    <row r="35" spans="1:5" x14ac:dyDescent="0.2">
      <c r="A35" s="6">
        <v>2</v>
      </c>
      <c r="B35" s="44" t="s">
        <v>128</v>
      </c>
      <c r="C35" s="44"/>
      <c r="D35" s="44"/>
      <c r="E35" s="44"/>
    </row>
    <row r="36" spans="1:5" x14ac:dyDescent="0.2">
      <c r="A36" s="6" t="s">
        <v>129</v>
      </c>
      <c r="B36" s="44" t="s">
        <v>5</v>
      </c>
      <c r="C36" s="44"/>
      <c r="D36" s="44"/>
      <c r="E36" s="44"/>
    </row>
    <row r="37" spans="1:5" x14ac:dyDescent="0.2">
      <c r="A37" s="24" t="s">
        <v>233</v>
      </c>
      <c r="B37" s="8" t="s">
        <v>12</v>
      </c>
      <c r="C37" s="8" t="s">
        <v>14</v>
      </c>
      <c r="D37" s="9" t="s">
        <v>15</v>
      </c>
      <c r="E37" s="12">
        <v>0.2</v>
      </c>
    </row>
    <row r="38" spans="1:5" ht="22.5" x14ac:dyDescent="0.2">
      <c r="A38" s="24" t="s">
        <v>234</v>
      </c>
      <c r="B38" s="8" t="s">
        <v>18</v>
      </c>
      <c r="C38" s="8" t="s">
        <v>19</v>
      </c>
      <c r="D38" s="9" t="s">
        <v>20</v>
      </c>
      <c r="E38" s="12">
        <v>948</v>
      </c>
    </row>
    <row r="39" spans="1:5" x14ac:dyDescent="0.2">
      <c r="A39" s="24" t="s">
        <v>235</v>
      </c>
      <c r="B39" s="8" t="s">
        <v>16</v>
      </c>
      <c r="C39" s="8" t="s">
        <v>17</v>
      </c>
      <c r="D39" s="9" t="s">
        <v>15</v>
      </c>
      <c r="E39" s="12">
        <v>0.2</v>
      </c>
    </row>
    <row r="40" spans="1:5" ht="22.5" x14ac:dyDescent="0.2">
      <c r="A40" s="24" t="s">
        <v>236</v>
      </c>
      <c r="B40" s="8" t="s">
        <v>21</v>
      </c>
      <c r="C40" s="8" t="s">
        <v>22</v>
      </c>
      <c r="D40" s="9" t="s">
        <v>20</v>
      </c>
      <c r="E40" s="12">
        <v>948</v>
      </c>
    </row>
    <row r="41" spans="1:5" x14ac:dyDescent="0.2">
      <c r="A41" s="6" t="s">
        <v>130</v>
      </c>
      <c r="B41" s="44" t="s">
        <v>23</v>
      </c>
      <c r="C41" s="44"/>
      <c r="D41" s="44"/>
      <c r="E41" s="44"/>
    </row>
    <row r="42" spans="1:5" ht="33.75" x14ac:dyDescent="0.2">
      <c r="A42" s="24" t="s">
        <v>237</v>
      </c>
      <c r="B42" s="8" t="s">
        <v>39</v>
      </c>
      <c r="C42" s="8" t="s">
        <v>131</v>
      </c>
      <c r="D42" s="9" t="s">
        <v>15</v>
      </c>
      <c r="E42" s="12">
        <v>4603</v>
      </c>
    </row>
    <row r="43" spans="1:5" ht="56.25" x14ac:dyDescent="0.2">
      <c r="A43" s="24" t="s">
        <v>238</v>
      </c>
      <c r="B43" s="8" t="s">
        <v>39</v>
      </c>
      <c r="C43" s="8" t="s">
        <v>132</v>
      </c>
      <c r="D43" s="9" t="s">
        <v>15</v>
      </c>
      <c r="E43" s="12">
        <v>179</v>
      </c>
    </row>
    <row r="44" spans="1:5" ht="45" x14ac:dyDescent="0.2">
      <c r="A44" s="24" t="s">
        <v>239</v>
      </c>
      <c r="B44" s="8" t="s">
        <v>44</v>
      </c>
      <c r="C44" s="8" t="s">
        <v>43</v>
      </c>
      <c r="D44" s="9" t="s">
        <v>15</v>
      </c>
      <c r="E44" s="12">
        <v>2114</v>
      </c>
    </row>
    <row r="45" spans="1:5" x14ac:dyDescent="0.2">
      <c r="A45" s="24" t="s">
        <v>240</v>
      </c>
      <c r="B45" s="8" t="s">
        <v>45</v>
      </c>
      <c r="C45" s="8" t="s">
        <v>46</v>
      </c>
      <c r="D45" s="9" t="s">
        <v>15</v>
      </c>
      <c r="E45" s="12">
        <v>2114</v>
      </c>
    </row>
    <row r="46" spans="1:5" ht="22.5" x14ac:dyDescent="0.2">
      <c r="A46" s="24" t="s">
        <v>241</v>
      </c>
      <c r="B46" s="8" t="s">
        <v>45</v>
      </c>
      <c r="C46" s="8" t="s">
        <v>47</v>
      </c>
      <c r="D46" s="9" t="s">
        <v>15</v>
      </c>
      <c r="E46" s="12">
        <v>7212</v>
      </c>
    </row>
    <row r="47" spans="1:5" ht="22.5" x14ac:dyDescent="0.2">
      <c r="A47" s="24" t="s">
        <v>242</v>
      </c>
      <c r="B47" s="8" t="s">
        <v>48</v>
      </c>
      <c r="C47" s="8" t="s">
        <v>49</v>
      </c>
      <c r="D47" s="9" t="s">
        <v>15</v>
      </c>
      <c r="E47" s="13">
        <v>147.6</v>
      </c>
    </row>
    <row r="48" spans="1:5" ht="33.75" x14ac:dyDescent="0.2">
      <c r="A48" s="24" t="s">
        <v>243</v>
      </c>
      <c r="B48" s="8" t="s">
        <v>56</v>
      </c>
      <c r="C48" s="8" t="s">
        <v>133</v>
      </c>
      <c r="D48" s="9" t="s">
        <v>15</v>
      </c>
      <c r="E48" s="13">
        <v>1434.6</v>
      </c>
    </row>
    <row r="49" spans="1:5" ht="56.25" x14ac:dyDescent="0.2">
      <c r="A49" s="24" t="s">
        <v>244</v>
      </c>
      <c r="B49" s="8" t="s">
        <v>58</v>
      </c>
      <c r="C49" s="8" t="s">
        <v>134</v>
      </c>
      <c r="D49" s="9" t="s">
        <v>15</v>
      </c>
      <c r="E49" s="13">
        <v>3347.4</v>
      </c>
    </row>
    <row r="50" spans="1:5" x14ac:dyDescent="0.2">
      <c r="A50" s="24" t="s">
        <v>245</v>
      </c>
      <c r="B50" s="8" t="s">
        <v>45</v>
      </c>
      <c r="C50" s="8" t="s">
        <v>60</v>
      </c>
      <c r="D50" s="9" t="s">
        <v>15</v>
      </c>
      <c r="E50" s="13">
        <v>2391</v>
      </c>
    </row>
    <row r="51" spans="1:5" ht="33.75" x14ac:dyDescent="0.2">
      <c r="A51" s="24" t="s">
        <v>246</v>
      </c>
      <c r="B51" s="8" t="s">
        <v>59</v>
      </c>
      <c r="C51" s="8" t="s">
        <v>61</v>
      </c>
      <c r="D51" s="9" t="s">
        <v>64</v>
      </c>
      <c r="E51" s="13">
        <v>50</v>
      </c>
    </row>
    <row r="52" spans="1:5" x14ac:dyDescent="0.2">
      <c r="A52" s="24" t="s">
        <v>212</v>
      </c>
      <c r="B52" s="8" t="s">
        <v>45</v>
      </c>
      <c r="C52" s="8" t="s">
        <v>62</v>
      </c>
      <c r="D52" s="9" t="s">
        <v>63</v>
      </c>
      <c r="E52" s="13">
        <v>50</v>
      </c>
    </row>
    <row r="53" spans="1:5" x14ac:dyDescent="0.2">
      <c r="A53" s="6" t="s">
        <v>135</v>
      </c>
      <c r="B53" s="44" t="s">
        <v>66</v>
      </c>
      <c r="C53" s="44"/>
      <c r="D53" s="44"/>
      <c r="E53" s="44"/>
    </row>
    <row r="54" spans="1:5" ht="22.5" x14ac:dyDescent="0.2">
      <c r="A54" s="24" t="s">
        <v>247</v>
      </c>
      <c r="B54" s="8" t="s">
        <v>136</v>
      </c>
      <c r="C54" s="8" t="s">
        <v>137</v>
      </c>
      <c r="D54" s="9" t="s">
        <v>20</v>
      </c>
      <c r="E54" s="12">
        <v>726</v>
      </c>
    </row>
    <row r="55" spans="1:5" ht="22.5" x14ac:dyDescent="0.2">
      <c r="A55" s="24" t="s">
        <v>79</v>
      </c>
      <c r="B55" s="8" t="s">
        <v>142</v>
      </c>
      <c r="C55" s="8" t="s">
        <v>145</v>
      </c>
      <c r="D55" s="9" t="s">
        <v>148</v>
      </c>
      <c r="E55" s="12">
        <v>16</v>
      </c>
    </row>
    <row r="56" spans="1:5" ht="33.75" x14ac:dyDescent="0.2">
      <c r="A56" s="24" t="s">
        <v>285</v>
      </c>
      <c r="B56" s="8" t="s">
        <v>143</v>
      </c>
      <c r="C56" s="8" t="s">
        <v>146</v>
      </c>
      <c r="D56" s="9" t="s">
        <v>149</v>
      </c>
      <c r="E56" s="12">
        <v>31</v>
      </c>
    </row>
    <row r="57" spans="1:5" ht="33.75" x14ac:dyDescent="0.2">
      <c r="A57" s="24" t="s">
        <v>80</v>
      </c>
      <c r="B57" s="8" t="s">
        <v>144</v>
      </c>
      <c r="C57" s="8" t="s">
        <v>147</v>
      </c>
      <c r="D57" s="9" t="s">
        <v>148</v>
      </c>
      <c r="E57" s="12">
        <v>16</v>
      </c>
    </row>
    <row r="58" spans="1:5" ht="33.75" x14ac:dyDescent="0.2">
      <c r="A58" s="24" t="s">
        <v>81</v>
      </c>
      <c r="B58" s="8" t="s">
        <v>105</v>
      </c>
      <c r="C58" s="8" t="s">
        <v>104</v>
      </c>
      <c r="D58" s="9" t="s">
        <v>149</v>
      </c>
      <c r="E58" s="12">
        <v>31</v>
      </c>
    </row>
    <row r="59" spans="1:5" ht="22.5" x14ac:dyDescent="0.2">
      <c r="A59" s="24" t="s">
        <v>340</v>
      </c>
      <c r="B59" s="8" t="s">
        <v>153</v>
      </c>
      <c r="C59" s="8" t="s">
        <v>154</v>
      </c>
      <c r="D59" s="9" t="s">
        <v>15</v>
      </c>
      <c r="E59" s="13">
        <v>0.6</v>
      </c>
    </row>
    <row r="60" spans="1:5" ht="22.5" x14ac:dyDescent="0.2">
      <c r="A60" s="24" t="s">
        <v>341</v>
      </c>
      <c r="B60" s="8" t="s">
        <v>45</v>
      </c>
      <c r="C60" s="8" t="s">
        <v>115</v>
      </c>
      <c r="D60" s="9" t="s">
        <v>20</v>
      </c>
      <c r="E60" s="12">
        <v>726</v>
      </c>
    </row>
    <row r="61" spans="1:5" ht="22.5" x14ac:dyDescent="0.2">
      <c r="A61" s="24" t="s">
        <v>342</v>
      </c>
      <c r="B61" s="8" t="s">
        <v>124</v>
      </c>
      <c r="C61" s="8" t="s">
        <v>125</v>
      </c>
      <c r="D61" s="14" t="s">
        <v>202</v>
      </c>
      <c r="E61" s="12">
        <v>4</v>
      </c>
    </row>
    <row r="62" spans="1:5" ht="22.5" x14ac:dyDescent="0.2">
      <c r="A62" s="24" t="s">
        <v>343</v>
      </c>
      <c r="B62" s="8" t="s">
        <v>126</v>
      </c>
      <c r="C62" s="8" t="s">
        <v>155</v>
      </c>
      <c r="D62" s="9" t="s">
        <v>156</v>
      </c>
      <c r="E62" s="12">
        <v>5</v>
      </c>
    </row>
    <row r="63" spans="1:5" x14ac:dyDescent="0.2">
      <c r="A63" s="6">
        <v>3</v>
      </c>
      <c r="B63" s="44" t="s">
        <v>157</v>
      </c>
      <c r="C63" s="44"/>
      <c r="D63" s="44"/>
      <c r="E63" s="44"/>
    </row>
    <row r="64" spans="1:5" x14ac:dyDescent="0.2">
      <c r="A64" s="6" t="s">
        <v>158</v>
      </c>
      <c r="B64" s="44" t="s">
        <v>5</v>
      </c>
      <c r="C64" s="44"/>
      <c r="D64" s="44"/>
      <c r="E64" s="44"/>
    </row>
    <row r="65" spans="1:5" x14ac:dyDescent="0.2">
      <c r="A65" s="24" t="s">
        <v>255</v>
      </c>
      <c r="B65" s="8" t="s">
        <v>12</v>
      </c>
      <c r="C65" s="8" t="s">
        <v>14</v>
      </c>
      <c r="D65" s="9" t="s">
        <v>15</v>
      </c>
      <c r="E65" s="12">
        <v>0.12</v>
      </c>
    </row>
    <row r="66" spans="1:5" x14ac:dyDescent="0.2">
      <c r="A66" s="24" t="s">
        <v>256</v>
      </c>
      <c r="B66" s="8" t="s">
        <v>16</v>
      </c>
      <c r="C66" s="8" t="s">
        <v>17</v>
      </c>
      <c r="D66" s="9" t="s">
        <v>15</v>
      </c>
      <c r="E66" s="12">
        <v>0.12</v>
      </c>
    </row>
    <row r="67" spans="1:5" ht="22.5" x14ac:dyDescent="0.2">
      <c r="A67" s="24" t="s">
        <v>257</v>
      </c>
      <c r="B67" s="8" t="s">
        <v>18</v>
      </c>
      <c r="C67" s="8" t="s">
        <v>19</v>
      </c>
      <c r="D67" s="9" t="s">
        <v>20</v>
      </c>
      <c r="E67" s="12">
        <v>50</v>
      </c>
    </row>
    <row r="68" spans="1:5" ht="22.5" x14ac:dyDescent="0.2">
      <c r="A68" s="24" t="s">
        <v>258</v>
      </c>
      <c r="B68" s="8" t="s">
        <v>21</v>
      </c>
      <c r="C68" s="8" t="s">
        <v>22</v>
      </c>
      <c r="D68" s="9" t="s">
        <v>20</v>
      </c>
      <c r="E68" s="12">
        <v>50</v>
      </c>
    </row>
    <row r="69" spans="1:5" x14ac:dyDescent="0.2">
      <c r="A69" s="6" t="s">
        <v>160</v>
      </c>
      <c r="B69" s="44" t="s">
        <v>159</v>
      </c>
      <c r="C69" s="44"/>
      <c r="D69" s="44"/>
      <c r="E69" s="44"/>
    </row>
    <row r="70" spans="1:5" ht="33.75" x14ac:dyDescent="0.2">
      <c r="A70" s="24" t="s">
        <v>259</v>
      </c>
      <c r="B70" s="8" t="s">
        <v>39</v>
      </c>
      <c r="C70" s="8" t="s">
        <v>131</v>
      </c>
      <c r="D70" s="9" t="s">
        <v>15</v>
      </c>
      <c r="E70" s="12">
        <v>1806</v>
      </c>
    </row>
    <row r="71" spans="1:5" ht="22.5" x14ac:dyDescent="0.2">
      <c r="A71" s="24" t="s">
        <v>260</v>
      </c>
      <c r="B71" s="8" t="s">
        <v>45</v>
      </c>
      <c r="C71" s="8" t="s">
        <v>47</v>
      </c>
      <c r="D71" s="9" t="s">
        <v>51</v>
      </c>
      <c r="E71" s="12">
        <v>3284</v>
      </c>
    </row>
    <row r="72" spans="1:5" ht="45" x14ac:dyDescent="0.2">
      <c r="A72" s="24" t="s">
        <v>261</v>
      </c>
      <c r="B72" s="8" t="s">
        <v>44</v>
      </c>
      <c r="C72" s="8" t="s">
        <v>161</v>
      </c>
      <c r="D72" s="9" t="s">
        <v>15</v>
      </c>
      <c r="E72" s="12">
        <v>903</v>
      </c>
    </row>
    <row r="73" spans="1:5" ht="22.5" x14ac:dyDescent="0.2">
      <c r="A73" s="24" t="s">
        <v>262</v>
      </c>
      <c r="B73" s="8" t="s">
        <v>48</v>
      </c>
      <c r="C73" s="8" t="s">
        <v>50</v>
      </c>
      <c r="D73" s="9" t="s">
        <v>15</v>
      </c>
      <c r="E73" s="12">
        <v>148</v>
      </c>
    </row>
    <row r="74" spans="1:5" ht="67.5" x14ac:dyDescent="0.2">
      <c r="A74" s="24" t="s">
        <v>263</v>
      </c>
      <c r="B74" s="8" t="s">
        <v>58</v>
      </c>
      <c r="C74" s="8" t="s">
        <v>162</v>
      </c>
      <c r="D74" s="9" t="s">
        <v>15</v>
      </c>
      <c r="E74" s="12">
        <v>1823</v>
      </c>
    </row>
    <row r="75" spans="1:5" x14ac:dyDescent="0.2">
      <c r="A75" s="24" t="s">
        <v>264</v>
      </c>
      <c r="B75" s="8" t="s">
        <v>45</v>
      </c>
      <c r="C75" s="8" t="s">
        <v>60</v>
      </c>
      <c r="D75" s="9" t="s">
        <v>15</v>
      </c>
      <c r="E75" s="12">
        <v>903</v>
      </c>
    </row>
    <row r="76" spans="1:5" ht="33.75" x14ac:dyDescent="0.2">
      <c r="A76" s="24" t="s">
        <v>265</v>
      </c>
      <c r="B76" s="8" t="s">
        <v>59</v>
      </c>
      <c r="C76" s="8" t="s">
        <v>61</v>
      </c>
      <c r="D76" s="9" t="s">
        <v>64</v>
      </c>
      <c r="E76" s="13">
        <v>50</v>
      </c>
    </row>
    <row r="77" spans="1:5" x14ac:dyDescent="0.2">
      <c r="A77" s="24" t="s">
        <v>266</v>
      </c>
      <c r="B77" s="8" t="s">
        <v>164</v>
      </c>
      <c r="C77" s="8" t="s">
        <v>163</v>
      </c>
      <c r="D77" s="9" t="s">
        <v>63</v>
      </c>
      <c r="E77" s="13">
        <v>50</v>
      </c>
    </row>
    <row r="78" spans="1:5" x14ac:dyDescent="0.2">
      <c r="A78" s="6" t="s">
        <v>166</v>
      </c>
      <c r="B78" s="44" t="s">
        <v>165</v>
      </c>
      <c r="C78" s="44"/>
      <c r="D78" s="44"/>
      <c r="E78" s="44"/>
    </row>
    <row r="79" spans="1:5" ht="33.75" x14ac:dyDescent="0.2">
      <c r="A79" s="24" t="s">
        <v>267</v>
      </c>
      <c r="B79" s="8" t="s">
        <v>167</v>
      </c>
      <c r="C79" s="8" t="s">
        <v>168</v>
      </c>
      <c r="D79" s="9" t="s">
        <v>20</v>
      </c>
      <c r="E79" s="12">
        <v>887</v>
      </c>
    </row>
    <row r="80" spans="1:5" ht="33.75" x14ac:dyDescent="0.2">
      <c r="A80" s="24" t="s">
        <v>268</v>
      </c>
      <c r="B80" s="8" t="s">
        <v>140</v>
      </c>
      <c r="C80" s="8" t="s">
        <v>169</v>
      </c>
      <c r="D80" s="9" t="s">
        <v>20</v>
      </c>
      <c r="E80" s="12">
        <v>12.7</v>
      </c>
    </row>
    <row r="81" spans="1:5" ht="22.5" x14ac:dyDescent="0.2">
      <c r="A81" s="24" t="s">
        <v>269</v>
      </c>
      <c r="B81" s="8" t="s">
        <v>178</v>
      </c>
      <c r="C81" s="8" t="s">
        <v>170</v>
      </c>
      <c r="D81" s="9" t="s">
        <v>64</v>
      </c>
      <c r="E81" s="12">
        <v>17</v>
      </c>
    </row>
    <row r="82" spans="1:5" ht="33.75" x14ac:dyDescent="0.2">
      <c r="A82" s="24" t="s">
        <v>270</v>
      </c>
      <c r="B82" s="8" t="s">
        <v>178</v>
      </c>
      <c r="C82" s="8" t="s">
        <v>172</v>
      </c>
      <c r="D82" s="9" t="s">
        <v>64</v>
      </c>
      <c r="E82" s="12">
        <v>8</v>
      </c>
    </row>
    <row r="83" spans="1:5" x14ac:dyDescent="0.2">
      <c r="A83" s="24" t="s">
        <v>271</v>
      </c>
      <c r="B83" s="8" t="s">
        <v>178</v>
      </c>
      <c r="C83" s="8" t="s">
        <v>174</v>
      </c>
      <c r="D83" s="9" t="s">
        <v>64</v>
      </c>
      <c r="E83" s="12">
        <v>4</v>
      </c>
    </row>
    <row r="84" spans="1:5" ht="22.5" x14ac:dyDescent="0.2">
      <c r="A84" s="24" t="s">
        <v>272</v>
      </c>
      <c r="B84" s="8" t="s">
        <v>180</v>
      </c>
      <c r="C84" s="8" t="s">
        <v>175</v>
      </c>
      <c r="D84" s="9" t="s">
        <v>177</v>
      </c>
      <c r="E84" s="12">
        <v>2</v>
      </c>
    </row>
    <row r="85" spans="1:5" ht="22.5" x14ac:dyDescent="0.2">
      <c r="A85" s="24" t="s">
        <v>273</v>
      </c>
      <c r="B85" s="8" t="s">
        <v>181</v>
      </c>
      <c r="C85" s="8" t="s">
        <v>176</v>
      </c>
      <c r="D85" s="9" t="s">
        <v>177</v>
      </c>
      <c r="E85" s="12">
        <v>8</v>
      </c>
    </row>
    <row r="86" spans="1:5" ht="22.5" x14ac:dyDescent="0.2">
      <c r="A86" s="24" t="s">
        <v>274</v>
      </c>
      <c r="B86" s="8" t="s">
        <v>182</v>
      </c>
      <c r="C86" s="8" t="s">
        <v>183</v>
      </c>
      <c r="D86" s="9" t="s">
        <v>177</v>
      </c>
      <c r="E86" s="12">
        <v>8</v>
      </c>
    </row>
    <row r="87" spans="1:5" ht="33.75" x14ac:dyDescent="0.2">
      <c r="A87" s="24" t="s">
        <v>275</v>
      </c>
      <c r="B87" s="8" t="s">
        <v>184</v>
      </c>
      <c r="C87" s="8" t="s">
        <v>185</v>
      </c>
      <c r="D87" s="9" t="s">
        <v>88</v>
      </c>
      <c r="E87" s="12">
        <v>95</v>
      </c>
    </row>
    <row r="88" spans="1:5" ht="33.75" x14ac:dyDescent="0.2">
      <c r="A88" s="24" t="s">
        <v>276</v>
      </c>
      <c r="B88" s="8" t="s">
        <v>186</v>
      </c>
      <c r="C88" s="8" t="s">
        <v>187</v>
      </c>
      <c r="D88" s="9" t="s">
        <v>15</v>
      </c>
      <c r="E88" s="12">
        <v>1.5</v>
      </c>
    </row>
    <row r="89" spans="1:5" ht="22.5" x14ac:dyDescent="0.2">
      <c r="A89" s="24" t="s">
        <v>277</v>
      </c>
      <c r="B89" s="8" t="s">
        <v>190</v>
      </c>
      <c r="C89" s="8" t="s">
        <v>189</v>
      </c>
      <c r="D89" s="9" t="s">
        <v>177</v>
      </c>
      <c r="E89" s="12">
        <v>14</v>
      </c>
    </row>
    <row r="90" spans="1:5" ht="33.75" x14ac:dyDescent="0.2">
      <c r="A90" s="24" t="s">
        <v>278</v>
      </c>
      <c r="B90" s="8" t="s">
        <v>191</v>
      </c>
      <c r="C90" s="8" t="s">
        <v>192</v>
      </c>
      <c r="D90" s="9" t="s">
        <v>20</v>
      </c>
      <c r="E90" s="12">
        <v>898</v>
      </c>
    </row>
    <row r="91" spans="1:5" ht="22.5" x14ac:dyDescent="0.2">
      <c r="A91" s="24" t="s">
        <v>279</v>
      </c>
      <c r="B91" s="8" t="s">
        <v>193</v>
      </c>
      <c r="C91" s="8" t="s">
        <v>194</v>
      </c>
      <c r="D91" s="9" t="s">
        <v>199</v>
      </c>
      <c r="E91" s="12">
        <v>5</v>
      </c>
    </row>
    <row r="92" spans="1:5" ht="22.5" x14ac:dyDescent="0.2">
      <c r="A92" s="24" t="s">
        <v>280</v>
      </c>
      <c r="B92" s="8" t="s">
        <v>195</v>
      </c>
      <c r="C92" s="8" t="s">
        <v>196</v>
      </c>
      <c r="D92" s="9" t="s">
        <v>199</v>
      </c>
      <c r="E92" s="12">
        <v>5</v>
      </c>
    </row>
    <row r="93" spans="1:5" ht="22.5" x14ac:dyDescent="0.2">
      <c r="A93" s="24" t="s">
        <v>344</v>
      </c>
      <c r="B93" s="8" t="s">
        <v>197</v>
      </c>
      <c r="C93" s="8" t="s">
        <v>198</v>
      </c>
      <c r="D93" s="9" t="s">
        <v>200</v>
      </c>
      <c r="E93" s="12">
        <v>5</v>
      </c>
    </row>
  </sheetData>
  <mergeCells count="17">
    <mergeCell ref="B35:E35"/>
    <mergeCell ref="A8:E8"/>
    <mergeCell ref="B11:E11"/>
    <mergeCell ref="B12:E12"/>
    <mergeCell ref="B17:E17"/>
    <mergeCell ref="B78:E78"/>
    <mergeCell ref="B36:E36"/>
    <mergeCell ref="B41:E41"/>
    <mergeCell ref="B53:E53"/>
    <mergeCell ref="B63:E63"/>
    <mergeCell ref="B64:E64"/>
    <mergeCell ref="B69:E69"/>
    <mergeCell ref="B28:E28"/>
    <mergeCell ref="A6:E6"/>
    <mergeCell ref="A3:E5"/>
    <mergeCell ref="A7:E7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tabSelected="1" topLeftCell="A46" zoomScale="130" zoomScaleNormal="130" workbookViewId="0">
      <selection activeCell="A21" sqref="A21"/>
    </sheetView>
  </sheetViews>
  <sheetFormatPr defaultRowHeight="12.75" x14ac:dyDescent="0.2"/>
  <cols>
    <col min="1" max="1" width="4.7109375" customWidth="1"/>
    <col min="2" max="2" width="10" customWidth="1"/>
    <col min="3" max="3" width="34.140625" customWidth="1"/>
    <col min="4" max="4" width="5.7109375" customWidth="1"/>
    <col min="5" max="5" width="9" customWidth="1"/>
    <col min="6" max="6" width="9.85546875" customWidth="1"/>
    <col min="7" max="7" width="10" customWidth="1"/>
  </cols>
  <sheetData>
    <row r="1" spans="1:8" x14ac:dyDescent="0.2">
      <c r="A1" s="48" t="s">
        <v>345</v>
      </c>
      <c r="B1" s="48"/>
      <c r="C1" s="48"/>
      <c r="D1" s="48"/>
      <c r="E1" s="48"/>
      <c r="F1" s="48"/>
      <c r="G1" s="48"/>
      <c r="H1" s="34"/>
    </row>
    <row r="2" spans="1:8" x14ac:dyDescent="0.2">
      <c r="A2" s="33"/>
      <c r="B2" s="33"/>
      <c r="C2" s="33"/>
      <c r="D2" s="33"/>
      <c r="E2" s="33"/>
      <c r="F2" s="33"/>
      <c r="G2" s="33"/>
      <c r="H2" s="33"/>
    </row>
    <row r="3" spans="1:8" ht="12.75" customHeight="1" x14ac:dyDescent="0.2">
      <c r="A3" s="45" t="s">
        <v>346</v>
      </c>
      <c r="B3" s="45"/>
      <c r="C3" s="45"/>
      <c r="D3" s="45"/>
      <c r="E3" s="45"/>
      <c r="F3" s="45"/>
      <c r="G3" s="45"/>
      <c r="H3" s="35"/>
    </row>
    <row r="4" spans="1:8" x14ac:dyDescent="0.2">
      <c r="A4" s="45"/>
      <c r="B4" s="45"/>
      <c r="C4" s="45"/>
      <c r="D4" s="45"/>
      <c r="E4" s="45"/>
      <c r="F4" s="45"/>
      <c r="G4" s="45"/>
      <c r="H4" s="35"/>
    </row>
    <row r="5" spans="1:8" x14ac:dyDescent="0.2">
      <c r="A5" s="58" t="s">
        <v>356</v>
      </c>
      <c r="B5" s="58"/>
      <c r="C5" s="58"/>
      <c r="D5" s="58"/>
      <c r="E5" s="58"/>
      <c r="F5" s="58"/>
      <c r="G5" s="58"/>
    </row>
    <row r="6" spans="1:8" x14ac:dyDescent="0.2">
      <c r="A6" s="48" t="s">
        <v>223</v>
      </c>
      <c r="B6" s="48"/>
      <c r="C6" s="48"/>
      <c r="D6" s="48"/>
      <c r="E6" s="48"/>
      <c r="F6" s="48"/>
      <c r="G6" s="48"/>
      <c r="H6" s="34"/>
    </row>
    <row r="7" spans="1:8" x14ac:dyDescent="0.2">
      <c r="A7" s="36"/>
      <c r="B7" s="36"/>
      <c r="C7" s="36"/>
      <c r="D7" s="36"/>
      <c r="E7" s="36"/>
      <c r="F7" s="36"/>
    </row>
    <row r="8" spans="1:8" x14ac:dyDescent="0.2">
      <c r="A8" s="57" t="s">
        <v>355</v>
      </c>
      <c r="B8" s="57"/>
      <c r="C8" s="57"/>
      <c r="D8" s="57"/>
      <c r="E8" s="57"/>
      <c r="F8" s="15"/>
      <c r="G8" s="16"/>
    </row>
    <row r="9" spans="1:8" x14ac:dyDescent="0.2">
      <c r="A9" s="17"/>
      <c r="B9" s="18"/>
      <c r="C9" s="19"/>
      <c r="D9" s="17"/>
      <c r="E9" s="20"/>
      <c r="F9" s="15"/>
      <c r="G9" s="16"/>
    </row>
    <row r="10" spans="1:8" ht="45" x14ac:dyDescent="0.2">
      <c r="A10" s="21" t="s">
        <v>0</v>
      </c>
      <c r="B10" s="21" t="s">
        <v>1</v>
      </c>
      <c r="C10" s="21" t="s">
        <v>203</v>
      </c>
      <c r="D10" s="21" t="s">
        <v>204</v>
      </c>
      <c r="E10" s="22" t="s">
        <v>205</v>
      </c>
      <c r="F10" s="22" t="s">
        <v>206</v>
      </c>
      <c r="G10" s="21" t="s">
        <v>207</v>
      </c>
    </row>
    <row r="11" spans="1:8" x14ac:dyDescent="0.2">
      <c r="A11" s="23">
        <v>1</v>
      </c>
      <c r="B11" s="44" t="s">
        <v>7</v>
      </c>
      <c r="C11" s="44"/>
      <c r="D11" s="44"/>
      <c r="E11" s="44"/>
      <c r="F11" s="44"/>
      <c r="G11" s="44"/>
    </row>
    <row r="12" spans="1:8" x14ac:dyDescent="0.2">
      <c r="A12" s="23" t="s">
        <v>6</v>
      </c>
      <c r="B12" s="44" t="s">
        <v>5</v>
      </c>
      <c r="C12" s="44"/>
      <c r="D12" s="44"/>
      <c r="E12" s="44"/>
      <c r="F12" s="44"/>
      <c r="G12" s="44"/>
    </row>
    <row r="13" spans="1:8" ht="22.5" x14ac:dyDescent="0.2">
      <c r="A13" s="7" t="s">
        <v>8</v>
      </c>
      <c r="B13" s="8" t="s">
        <v>13</v>
      </c>
      <c r="C13" s="8" t="s">
        <v>14</v>
      </c>
      <c r="D13" s="9" t="s">
        <v>15</v>
      </c>
      <c r="E13" s="12">
        <v>0.2</v>
      </c>
      <c r="F13" s="25"/>
      <c r="G13" s="26"/>
    </row>
    <row r="14" spans="1:8" ht="22.5" x14ac:dyDescent="0.2">
      <c r="A14" s="7" t="s">
        <v>9</v>
      </c>
      <c r="B14" s="8" t="s">
        <v>16</v>
      </c>
      <c r="C14" s="8" t="s">
        <v>17</v>
      </c>
      <c r="D14" s="9" t="s">
        <v>15</v>
      </c>
      <c r="E14" s="12">
        <v>0.2</v>
      </c>
      <c r="F14" s="25"/>
      <c r="G14" s="26"/>
    </row>
    <row r="15" spans="1:8" ht="22.5" x14ac:dyDescent="0.2">
      <c r="A15" s="7" t="s">
        <v>10</v>
      </c>
      <c r="B15" s="8" t="s">
        <v>18</v>
      </c>
      <c r="C15" s="8" t="s">
        <v>19</v>
      </c>
      <c r="D15" s="9" t="s">
        <v>20</v>
      </c>
      <c r="E15" s="12">
        <v>500</v>
      </c>
      <c r="F15" s="25"/>
      <c r="G15" s="26"/>
    </row>
    <row r="16" spans="1:8" ht="22.5" x14ac:dyDescent="0.2">
      <c r="A16" s="7" t="s">
        <v>11</v>
      </c>
      <c r="B16" s="8" t="s">
        <v>21</v>
      </c>
      <c r="C16" s="8" t="s">
        <v>22</v>
      </c>
      <c r="D16" s="9" t="s">
        <v>20</v>
      </c>
      <c r="E16" s="12">
        <v>500</v>
      </c>
      <c r="F16" s="25"/>
      <c r="G16" s="26"/>
    </row>
    <row r="17" spans="1:7" x14ac:dyDescent="0.2">
      <c r="A17" s="56" t="s">
        <v>220</v>
      </c>
      <c r="B17" s="56"/>
      <c r="C17" s="56"/>
      <c r="D17" s="56"/>
      <c r="E17" s="56"/>
      <c r="F17" s="56"/>
      <c r="G17" s="27">
        <f>SUM(G13:G16)</f>
        <v>0</v>
      </c>
    </row>
    <row r="18" spans="1:7" x14ac:dyDescent="0.2">
      <c r="A18" s="23" t="s">
        <v>24</v>
      </c>
      <c r="B18" s="44" t="s">
        <v>23</v>
      </c>
      <c r="C18" s="44"/>
      <c r="D18" s="44"/>
      <c r="E18" s="44"/>
      <c r="F18" s="44"/>
      <c r="G18" s="44"/>
    </row>
    <row r="19" spans="1:7" ht="45" x14ac:dyDescent="0.2">
      <c r="A19" s="7" t="s">
        <v>25</v>
      </c>
      <c r="B19" s="8" t="s">
        <v>39</v>
      </c>
      <c r="C19" s="8" t="s">
        <v>40</v>
      </c>
      <c r="D19" s="9" t="s">
        <v>15</v>
      </c>
      <c r="E19" s="12">
        <v>1236.18</v>
      </c>
      <c r="F19" s="25"/>
      <c r="G19" s="26"/>
    </row>
    <row r="20" spans="1:7" ht="45" x14ac:dyDescent="0.2">
      <c r="A20" s="7" t="s">
        <v>26</v>
      </c>
      <c r="B20" s="8" t="s">
        <v>39</v>
      </c>
      <c r="C20" s="8" t="s">
        <v>41</v>
      </c>
      <c r="D20" s="9" t="s">
        <v>15</v>
      </c>
      <c r="E20" s="12">
        <v>10.3</v>
      </c>
      <c r="F20" s="25"/>
      <c r="G20" s="26"/>
    </row>
    <row r="21" spans="1:7" ht="56.25" x14ac:dyDescent="0.2">
      <c r="A21" s="7" t="s">
        <v>27</v>
      </c>
      <c r="B21" s="8" t="s">
        <v>39</v>
      </c>
      <c r="C21" s="8" t="s">
        <v>42</v>
      </c>
      <c r="D21" s="9" t="s">
        <v>15</v>
      </c>
      <c r="E21" s="12">
        <v>106</v>
      </c>
      <c r="F21" s="25"/>
      <c r="G21" s="26"/>
    </row>
    <row r="22" spans="1:7" ht="45" x14ac:dyDescent="0.2">
      <c r="A22" s="7" t="s">
        <v>28</v>
      </c>
      <c r="B22" s="8" t="s">
        <v>44</v>
      </c>
      <c r="C22" s="8" t="s">
        <v>43</v>
      </c>
      <c r="D22" s="9" t="s">
        <v>15</v>
      </c>
      <c r="E22" s="12">
        <v>609.6</v>
      </c>
      <c r="F22" s="25"/>
      <c r="G22" s="26"/>
    </row>
    <row r="23" spans="1:7" ht="22.5" x14ac:dyDescent="0.2">
      <c r="A23" s="7" t="s">
        <v>29</v>
      </c>
      <c r="B23" s="8" t="s">
        <v>45</v>
      </c>
      <c r="C23" s="8" t="s">
        <v>46</v>
      </c>
      <c r="D23" s="9" t="s">
        <v>15</v>
      </c>
      <c r="E23" s="12">
        <v>3340.2</v>
      </c>
      <c r="F23" s="25"/>
      <c r="G23" s="26"/>
    </row>
    <row r="24" spans="1:7" ht="22.5" x14ac:dyDescent="0.2">
      <c r="A24" s="7" t="s">
        <v>30</v>
      </c>
      <c r="B24" s="8" t="s">
        <v>45</v>
      </c>
      <c r="C24" s="8" t="s">
        <v>47</v>
      </c>
      <c r="D24" s="9" t="s">
        <v>51</v>
      </c>
      <c r="E24" s="12">
        <v>6108.04</v>
      </c>
      <c r="F24" s="25"/>
      <c r="G24" s="26"/>
    </row>
    <row r="25" spans="1:7" ht="22.5" x14ac:dyDescent="0.2">
      <c r="A25" s="7" t="s">
        <v>31</v>
      </c>
      <c r="B25" s="8" t="s">
        <v>48</v>
      </c>
      <c r="C25" s="8" t="s">
        <v>49</v>
      </c>
      <c r="D25" s="9" t="s">
        <v>15</v>
      </c>
      <c r="E25" s="12">
        <v>144.97999999999999</v>
      </c>
      <c r="F25" s="25"/>
      <c r="G25" s="26"/>
    </row>
    <row r="26" spans="1:7" ht="33.75" x14ac:dyDescent="0.2">
      <c r="A26" s="7" t="s">
        <v>32</v>
      </c>
      <c r="B26" s="8" t="s">
        <v>52</v>
      </c>
      <c r="C26" s="8" t="s">
        <v>53</v>
      </c>
      <c r="D26" s="9" t="s">
        <v>15</v>
      </c>
      <c r="E26" s="12">
        <v>34.47</v>
      </c>
      <c r="F26" s="25"/>
      <c r="G26" s="26"/>
    </row>
    <row r="27" spans="1:7" ht="33.75" x14ac:dyDescent="0.2">
      <c r="A27" s="7" t="s">
        <v>33</v>
      </c>
      <c r="B27" s="8" t="s">
        <v>54</v>
      </c>
      <c r="C27" s="8" t="s">
        <v>55</v>
      </c>
      <c r="D27" s="9" t="s">
        <v>15</v>
      </c>
      <c r="E27" s="12">
        <v>70</v>
      </c>
      <c r="F27" s="25"/>
      <c r="G27" s="26"/>
    </row>
    <row r="28" spans="1:7" ht="33.75" x14ac:dyDescent="0.2">
      <c r="A28" s="7" t="s">
        <v>34</v>
      </c>
      <c r="B28" s="8" t="s">
        <v>56</v>
      </c>
      <c r="C28" s="8" t="s">
        <v>57</v>
      </c>
      <c r="D28" s="9" t="s">
        <v>15</v>
      </c>
      <c r="E28" s="12">
        <v>354.8</v>
      </c>
      <c r="F28" s="25"/>
      <c r="G28" s="26"/>
    </row>
    <row r="29" spans="1:7" ht="67.5" x14ac:dyDescent="0.2">
      <c r="A29" s="7" t="s">
        <v>35</v>
      </c>
      <c r="B29" s="8" t="s">
        <v>58</v>
      </c>
      <c r="C29" s="8" t="s">
        <v>65</v>
      </c>
      <c r="D29" s="9" t="s">
        <v>15</v>
      </c>
      <c r="E29" s="12">
        <v>1466.29</v>
      </c>
      <c r="F29" s="25"/>
      <c r="G29" s="26"/>
    </row>
    <row r="30" spans="1:7" ht="22.5" x14ac:dyDescent="0.2">
      <c r="A30" s="7" t="s">
        <v>36</v>
      </c>
      <c r="B30" s="8" t="s">
        <v>45</v>
      </c>
      <c r="C30" s="8" t="s">
        <v>60</v>
      </c>
      <c r="D30" s="9" t="s">
        <v>15</v>
      </c>
      <c r="E30" s="12">
        <v>507.29</v>
      </c>
      <c r="F30" s="25"/>
      <c r="G30" s="26"/>
    </row>
    <row r="31" spans="1:7" ht="33.75" x14ac:dyDescent="0.2">
      <c r="A31" s="7" t="s">
        <v>37</v>
      </c>
      <c r="B31" s="8" t="s">
        <v>59</v>
      </c>
      <c r="C31" s="8" t="s">
        <v>61</v>
      </c>
      <c r="D31" s="9" t="s">
        <v>64</v>
      </c>
      <c r="E31" s="12">
        <v>45</v>
      </c>
      <c r="F31" s="25"/>
      <c r="G31" s="26"/>
    </row>
    <row r="32" spans="1:7" ht="22.5" x14ac:dyDescent="0.2">
      <c r="A32" s="7" t="s">
        <v>38</v>
      </c>
      <c r="B32" s="8" t="s">
        <v>45</v>
      </c>
      <c r="C32" s="8" t="s">
        <v>62</v>
      </c>
      <c r="D32" s="9" t="s">
        <v>63</v>
      </c>
      <c r="E32" s="12">
        <v>100</v>
      </c>
      <c r="F32" s="25"/>
      <c r="G32" s="26"/>
    </row>
    <row r="33" spans="1:7" ht="16.5" customHeight="1" x14ac:dyDescent="0.2">
      <c r="A33" s="56" t="s">
        <v>221</v>
      </c>
      <c r="B33" s="56"/>
      <c r="C33" s="56"/>
      <c r="D33" s="56"/>
      <c r="E33" s="56"/>
      <c r="F33" s="56"/>
      <c r="G33" s="27">
        <f>SUM(G19:G32)</f>
        <v>0</v>
      </c>
    </row>
    <row r="34" spans="1:7" ht="12.75" customHeight="1" x14ac:dyDescent="0.2">
      <c r="A34" s="23" t="s">
        <v>67</v>
      </c>
      <c r="B34" s="44" t="s">
        <v>66</v>
      </c>
      <c r="C34" s="44"/>
      <c r="D34" s="44"/>
      <c r="E34" s="44"/>
      <c r="F34" s="44"/>
      <c r="G34" s="44"/>
    </row>
    <row r="35" spans="1:7" ht="22.5" x14ac:dyDescent="0.2">
      <c r="A35" s="24" t="s">
        <v>210</v>
      </c>
      <c r="B35" s="8" t="s">
        <v>82</v>
      </c>
      <c r="C35" s="8" t="s">
        <v>84</v>
      </c>
      <c r="D35" s="9" t="s">
        <v>20</v>
      </c>
      <c r="E35" s="12">
        <v>324</v>
      </c>
      <c r="F35" s="25"/>
      <c r="G35" s="26"/>
    </row>
    <row r="36" spans="1:7" ht="22.5" x14ac:dyDescent="0.2">
      <c r="A36" s="24" t="s">
        <v>211</v>
      </c>
      <c r="B36" s="8" t="s">
        <v>83</v>
      </c>
      <c r="C36" s="8" t="s">
        <v>85</v>
      </c>
      <c r="D36" s="9" t="s">
        <v>20</v>
      </c>
      <c r="E36" s="12">
        <v>151</v>
      </c>
      <c r="F36" s="25"/>
      <c r="G36" s="26"/>
    </row>
    <row r="37" spans="1:7" ht="22.5" x14ac:dyDescent="0.2">
      <c r="A37" s="24" t="s">
        <v>68</v>
      </c>
      <c r="B37" s="8" t="s">
        <v>86</v>
      </c>
      <c r="C37" s="31" t="s">
        <v>357</v>
      </c>
      <c r="D37" s="9" t="s">
        <v>88</v>
      </c>
      <c r="E37" s="12">
        <v>52</v>
      </c>
      <c r="F37" s="25"/>
      <c r="G37" s="26"/>
    </row>
    <row r="38" spans="1:7" ht="22.5" x14ac:dyDescent="0.2">
      <c r="A38" s="24" t="s">
        <v>69</v>
      </c>
      <c r="B38" s="8" t="s">
        <v>87</v>
      </c>
      <c r="C38" s="31" t="s">
        <v>358</v>
      </c>
      <c r="D38" s="9" t="s">
        <v>88</v>
      </c>
      <c r="E38" s="12">
        <v>25</v>
      </c>
      <c r="F38" s="25"/>
      <c r="G38" s="26"/>
    </row>
    <row r="39" spans="1:7" ht="22.5" x14ac:dyDescent="0.2">
      <c r="A39" s="24" t="s">
        <v>70</v>
      </c>
      <c r="B39" s="8" t="s">
        <v>89</v>
      </c>
      <c r="C39" s="8" t="s">
        <v>90</v>
      </c>
      <c r="D39" s="9" t="s">
        <v>20</v>
      </c>
      <c r="E39" s="12">
        <v>12</v>
      </c>
      <c r="F39" s="25"/>
      <c r="G39" s="26"/>
    </row>
    <row r="40" spans="1:7" ht="22.5" x14ac:dyDescent="0.2">
      <c r="A40" s="24" t="s">
        <v>281</v>
      </c>
      <c r="B40" s="8" t="s">
        <v>91</v>
      </c>
      <c r="C40" s="8" t="s">
        <v>92</v>
      </c>
      <c r="D40" s="9" t="s">
        <v>20</v>
      </c>
      <c r="E40" s="12">
        <v>112</v>
      </c>
      <c r="F40" s="25"/>
      <c r="G40" s="26"/>
    </row>
    <row r="41" spans="1:7" ht="33.75" x14ac:dyDescent="0.2">
      <c r="A41" s="24" t="s">
        <v>71</v>
      </c>
      <c r="B41" s="8" t="s">
        <v>93</v>
      </c>
      <c r="C41" s="8" t="s">
        <v>94</v>
      </c>
      <c r="D41" s="9" t="s">
        <v>20</v>
      </c>
      <c r="E41" s="12">
        <v>81</v>
      </c>
      <c r="F41" s="25"/>
      <c r="G41" s="26"/>
    </row>
    <row r="42" spans="1:7" ht="33.75" x14ac:dyDescent="0.2">
      <c r="A42" s="24" t="s">
        <v>72</v>
      </c>
      <c r="B42" s="8" t="s">
        <v>95</v>
      </c>
      <c r="C42" s="8" t="s">
        <v>96</v>
      </c>
      <c r="D42" s="9" t="s">
        <v>20</v>
      </c>
      <c r="E42" s="12">
        <v>65</v>
      </c>
      <c r="F42" s="25"/>
      <c r="G42" s="26"/>
    </row>
    <row r="43" spans="1:7" ht="33.75" x14ac:dyDescent="0.2">
      <c r="A43" s="24" t="s">
        <v>73</v>
      </c>
      <c r="B43" s="8" t="s">
        <v>98</v>
      </c>
      <c r="C43" s="8" t="s">
        <v>99</v>
      </c>
      <c r="D43" s="9" t="s">
        <v>64</v>
      </c>
      <c r="E43" s="12">
        <v>7</v>
      </c>
      <c r="F43" s="25"/>
      <c r="G43" s="26"/>
    </row>
    <row r="44" spans="1:7" ht="33.75" x14ac:dyDescent="0.2">
      <c r="A44" s="24" t="s">
        <v>282</v>
      </c>
      <c r="B44" s="8" t="s">
        <v>97</v>
      </c>
      <c r="C44" s="8" t="s">
        <v>100</v>
      </c>
      <c r="D44" s="9" t="s">
        <v>148</v>
      </c>
      <c r="E44" s="12">
        <v>1</v>
      </c>
      <c r="F44" s="25"/>
      <c r="G44" s="26"/>
    </row>
    <row r="45" spans="1:7" ht="33.75" x14ac:dyDescent="0.2">
      <c r="A45" s="24" t="s">
        <v>74</v>
      </c>
      <c r="B45" s="8" t="s">
        <v>97</v>
      </c>
      <c r="C45" s="8" t="s">
        <v>101</v>
      </c>
      <c r="D45" s="9" t="s">
        <v>148</v>
      </c>
      <c r="E45" s="12">
        <v>2</v>
      </c>
      <c r="F45" s="25"/>
      <c r="G45" s="26"/>
    </row>
    <row r="46" spans="1:7" ht="22.5" x14ac:dyDescent="0.2">
      <c r="A46" s="24" t="s">
        <v>75</v>
      </c>
      <c r="B46" s="8" t="s">
        <v>102</v>
      </c>
      <c r="C46" s="8" t="s">
        <v>103</v>
      </c>
      <c r="D46" s="9" t="s">
        <v>148</v>
      </c>
      <c r="E46" s="12">
        <v>1</v>
      </c>
      <c r="F46" s="25"/>
      <c r="G46" s="26"/>
    </row>
    <row r="47" spans="1:7" ht="33.75" x14ac:dyDescent="0.2">
      <c r="A47" s="24" t="s">
        <v>76</v>
      </c>
      <c r="B47" s="8" t="s">
        <v>105</v>
      </c>
      <c r="C47" s="8" t="s">
        <v>104</v>
      </c>
      <c r="D47" s="9" t="s">
        <v>149</v>
      </c>
      <c r="E47" s="12">
        <v>1</v>
      </c>
      <c r="F47" s="25"/>
      <c r="G47" s="26"/>
    </row>
    <row r="48" spans="1:7" ht="45" x14ac:dyDescent="0.2">
      <c r="A48" s="24" t="s">
        <v>77</v>
      </c>
      <c r="B48" s="8" t="s">
        <v>106</v>
      </c>
      <c r="C48" s="8" t="s">
        <v>107</v>
      </c>
      <c r="D48" s="9" t="s">
        <v>64</v>
      </c>
      <c r="E48" s="12">
        <v>2</v>
      </c>
      <c r="F48" s="25"/>
      <c r="G48" s="26"/>
    </row>
    <row r="49" spans="1:7" ht="22.5" x14ac:dyDescent="0.2">
      <c r="A49" s="24" t="s">
        <v>283</v>
      </c>
      <c r="B49" s="8" t="s">
        <v>108</v>
      </c>
      <c r="C49" s="8" t="s">
        <v>109</v>
      </c>
      <c r="D49" s="9" t="s">
        <v>201</v>
      </c>
      <c r="E49" s="12">
        <v>12</v>
      </c>
      <c r="F49" s="25"/>
      <c r="G49" s="26"/>
    </row>
    <row r="50" spans="1:7" ht="22.5" x14ac:dyDescent="0.2">
      <c r="A50" s="24" t="s">
        <v>78</v>
      </c>
      <c r="B50" s="8" t="s">
        <v>110</v>
      </c>
      <c r="C50" s="8" t="s">
        <v>111</v>
      </c>
      <c r="D50" s="9" t="s">
        <v>20</v>
      </c>
      <c r="E50" s="12">
        <v>134</v>
      </c>
      <c r="F50" s="25"/>
      <c r="G50" s="26"/>
    </row>
    <row r="51" spans="1:7" ht="22.5" x14ac:dyDescent="0.2">
      <c r="A51" s="24" t="s">
        <v>284</v>
      </c>
      <c r="B51" s="8" t="s">
        <v>112</v>
      </c>
      <c r="C51" s="8" t="s">
        <v>113</v>
      </c>
      <c r="D51" s="9" t="s">
        <v>20</v>
      </c>
      <c r="E51" s="12">
        <v>2</v>
      </c>
      <c r="F51" s="25"/>
      <c r="G51" s="26"/>
    </row>
    <row r="52" spans="1:7" ht="33.75" x14ac:dyDescent="0.2">
      <c r="A52" s="24" t="s">
        <v>247</v>
      </c>
      <c r="B52" s="8" t="s">
        <v>114</v>
      </c>
      <c r="C52" s="31" t="s">
        <v>226</v>
      </c>
      <c r="D52" s="9" t="s">
        <v>51</v>
      </c>
      <c r="E52" s="12">
        <v>500</v>
      </c>
      <c r="F52" s="25"/>
      <c r="G52" s="26"/>
    </row>
    <row r="53" spans="1:7" ht="22.5" x14ac:dyDescent="0.2">
      <c r="A53" s="24" t="s">
        <v>79</v>
      </c>
      <c r="B53" s="8" t="s">
        <v>45</v>
      </c>
      <c r="C53" s="8" t="s">
        <v>116</v>
      </c>
      <c r="D53" s="9" t="s">
        <v>20</v>
      </c>
      <c r="E53" s="12">
        <v>200</v>
      </c>
      <c r="F53" s="25"/>
      <c r="G53" s="26"/>
    </row>
    <row r="54" spans="1:7" ht="33.75" x14ac:dyDescent="0.2">
      <c r="A54" s="24" t="s">
        <v>285</v>
      </c>
      <c r="B54" s="8" t="s">
        <v>118</v>
      </c>
      <c r="C54" s="8" t="s">
        <v>119</v>
      </c>
      <c r="D54" s="9" t="s">
        <v>202</v>
      </c>
      <c r="E54" s="12">
        <v>1</v>
      </c>
      <c r="F54" s="25"/>
      <c r="G54" s="26"/>
    </row>
    <row r="55" spans="1:7" ht="33.75" x14ac:dyDescent="0.2">
      <c r="A55" s="24" t="s">
        <v>80</v>
      </c>
      <c r="B55" s="8" t="s">
        <v>120</v>
      </c>
      <c r="C55" s="8" t="s">
        <v>121</v>
      </c>
      <c r="D55" s="9" t="s">
        <v>202</v>
      </c>
      <c r="E55" s="12">
        <v>1</v>
      </c>
      <c r="F55" s="25"/>
      <c r="G55" s="26"/>
    </row>
    <row r="56" spans="1:7" ht="22.5" x14ac:dyDescent="0.2">
      <c r="A56" s="24" t="s">
        <v>81</v>
      </c>
      <c r="B56" s="8" t="s">
        <v>126</v>
      </c>
      <c r="C56" s="8" t="s">
        <v>127</v>
      </c>
      <c r="D56" s="9" t="s">
        <v>156</v>
      </c>
      <c r="E56" s="12">
        <v>10</v>
      </c>
      <c r="F56" s="25"/>
      <c r="G56" s="26"/>
    </row>
    <row r="57" spans="1:7" ht="21" customHeight="1" x14ac:dyDescent="0.2">
      <c r="A57" s="56" t="s">
        <v>222</v>
      </c>
      <c r="B57" s="56"/>
      <c r="C57" s="56"/>
      <c r="D57" s="56"/>
      <c r="E57" s="56"/>
      <c r="F57" s="56"/>
      <c r="G57" s="27">
        <f>SUM(G35:G56)</f>
        <v>0</v>
      </c>
    </row>
    <row r="58" spans="1:7" ht="12.75" customHeight="1" x14ac:dyDescent="0.2">
      <c r="A58" s="23">
        <v>2</v>
      </c>
      <c r="B58" s="44" t="s">
        <v>128</v>
      </c>
      <c r="C58" s="44"/>
      <c r="D58" s="44"/>
      <c r="E58" s="44"/>
      <c r="F58" s="44"/>
      <c r="G58" s="44"/>
    </row>
    <row r="59" spans="1:7" ht="12.75" customHeight="1" x14ac:dyDescent="0.2">
      <c r="A59" s="23" t="s">
        <v>129</v>
      </c>
      <c r="B59" s="44" t="s">
        <v>5</v>
      </c>
      <c r="C59" s="44"/>
      <c r="D59" s="44"/>
      <c r="E59" s="44"/>
      <c r="F59" s="44"/>
      <c r="G59" s="44"/>
    </row>
    <row r="60" spans="1:7" ht="22.5" x14ac:dyDescent="0.2">
      <c r="A60" s="24" t="s">
        <v>286</v>
      </c>
      <c r="B60" s="8" t="s">
        <v>12</v>
      </c>
      <c r="C60" s="8" t="s">
        <v>14</v>
      </c>
      <c r="D60" s="9" t="s">
        <v>15</v>
      </c>
      <c r="E60" s="12">
        <v>0.2</v>
      </c>
      <c r="F60" s="25"/>
      <c r="G60" s="26"/>
    </row>
    <row r="61" spans="1:7" ht="22.5" x14ac:dyDescent="0.2">
      <c r="A61" s="24" t="s">
        <v>287</v>
      </c>
      <c r="B61" s="8" t="s">
        <v>18</v>
      </c>
      <c r="C61" s="8" t="s">
        <v>19</v>
      </c>
      <c r="D61" s="9" t="s">
        <v>20</v>
      </c>
      <c r="E61" s="12">
        <v>1347.5</v>
      </c>
      <c r="F61" s="25"/>
      <c r="G61" s="26"/>
    </row>
    <row r="62" spans="1:7" ht="22.5" x14ac:dyDescent="0.2">
      <c r="A62" s="24" t="s">
        <v>288</v>
      </c>
      <c r="B62" s="8" t="s">
        <v>16</v>
      </c>
      <c r="C62" s="8" t="s">
        <v>17</v>
      </c>
      <c r="D62" s="9" t="s">
        <v>15</v>
      </c>
      <c r="E62" s="12">
        <v>0.2</v>
      </c>
      <c r="F62" s="25"/>
      <c r="G62" s="26"/>
    </row>
    <row r="63" spans="1:7" ht="22.5" x14ac:dyDescent="0.2">
      <c r="A63" s="24" t="s">
        <v>289</v>
      </c>
      <c r="B63" s="8" t="s">
        <v>21</v>
      </c>
      <c r="C63" s="8" t="s">
        <v>22</v>
      </c>
      <c r="D63" s="9" t="s">
        <v>20</v>
      </c>
      <c r="E63" s="12">
        <v>1347.5</v>
      </c>
      <c r="F63" s="25"/>
      <c r="G63" s="26"/>
    </row>
    <row r="64" spans="1:7" ht="15" customHeight="1" x14ac:dyDescent="0.2">
      <c r="A64" s="56" t="s">
        <v>220</v>
      </c>
      <c r="B64" s="56"/>
      <c r="C64" s="56"/>
      <c r="D64" s="56"/>
      <c r="E64" s="56"/>
      <c r="F64" s="56"/>
      <c r="G64" s="27">
        <f>SUM(G60:G63)</f>
        <v>0</v>
      </c>
    </row>
    <row r="65" spans="1:7" ht="12.75" customHeight="1" x14ac:dyDescent="0.2">
      <c r="A65" s="23" t="s">
        <v>130</v>
      </c>
      <c r="B65" s="44" t="s">
        <v>23</v>
      </c>
      <c r="C65" s="44"/>
      <c r="D65" s="44"/>
      <c r="E65" s="44"/>
      <c r="F65" s="44"/>
      <c r="G65" s="44"/>
    </row>
    <row r="66" spans="1:7" ht="45" x14ac:dyDescent="0.2">
      <c r="A66" s="24" t="s">
        <v>290</v>
      </c>
      <c r="B66" s="8" t="s">
        <v>39</v>
      </c>
      <c r="C66" s="8" t="s">
        <v>131</v>
      </c>
      <c r="D66" s="9" t="s">
        <v>15</v>
      </c>
      <c r="E66" s="12">
        <v>6530</v>
      </c>
      <c r="F66" s="25"/>
      <c r="G66" s="26"/>
    </row>
    <row r="67" spans="1:7" ht="56.25" x14ac:dyDescent="0.2">
      <c r="A67" s="24" t="s">
        <v>291</v>
      </c>
      <c r="B67" s="8" t="s">
        <v>39</v>
      </c>
      <c r="C67" s="8" t="s">
        <v>132</v>
      </c>
      <c r="D67" s="9" t="s">
        <v>15</v>
      </c>
      <c r="E67" s="12">
        <v>314</v>
      </c>
      <c r="F67" s="25"/>
      <c r="G67" s="26"/>
    </row>
    <row r="68" spans="1:7" ht="45" x14ac:dyDescent="0.2">
      <c r="A68" s="24" t="s">
        <v>292</v>
      </c>
      <c r="B68" s="8" t="s">
        <v>44</v>
      </c>
      <c r="C68" s="8" t="s">
        <v>43</v>
      </c>
      <c r="D68" s="9" t="s">
        <v>15</v>
      </c>
      <c r="E68" s="12">
        <v>3699.5</v>
      </c>
      <c r="F68" s="25"/>
      <c r="G68" s="26"/>
    </row>
    <row r="69" spans="1:7" ht="22.5" x14ac:dyDescent="0.2">
      <c r="A69" s="24" t="s">
        <v>293</v>
      </c>
      <c r="B69" s="8" t="s">
        <v>45</v>
      </c>
      <c r="C69" s="8" t="s">
        <v>46</v>
      </c>
      <c r="D69" s="9" t="s">
        <v>15</v>
      </c>
      <c r="E69" s="12">
        <v>3699.5</v>
      </c>
      <c r="F69" s="25"/>
      <c r="G69" s="26"/>
    </row>
    <row r="70" spans="1:7" ht="22.5" x14ac:dyDescent="0.2">
      <c r="A70" s="24" t="s">
        <v>294</v>
      </c>
      <c r="B70" s="8" t="s">
        <v>45</v>
      </c>
      <c r="C70" s="8" t="s">
        <v>47</v>
      </c>
      <c r="D70" s="9" t="s">
        <v>15</v>
      </c>
      <c r="E70" s="12">
        <v>10233</v>
      </c>
      <c r="F70" s="25"/>
      <c r="G70" s="26"/>
    </row>
    <row r="71" spans="1:7" ht="22.5" x14ac:dyDescent="0.2">
      <c r="A71" s="24" t="s">
        <v>295</v>
      </c>
      <c r="B71" s="8" t="s">
        <v>48</v>
      </c>
      <c r="C71" s="8" t="s">
        <v>49</v>
      </c>
      <c r="D71" s="9" t="s">
        <v>15</v>
      </c>
      <c r="E71" s="13">
        <v>282</v>
      </c>
      <c r="F71" s="25"/>
      <c r="G71" s="26"/>
    </row>
    <row r="72" spans="1:7" ht="33.75" x14ac:dyDescent="0.2">
      <c r="A72" s="24" t="s">
        <v>296</v>
      </c>
      <c r="B72" s="8" t="s">
        <v>56</v>
      </c>
      <c r="C72" s="8" t="s">
        <v>133</v>
      </c>
      <c r="D72" s="9" t="s">
        <v>15</v>
      </c>
      <c r="E72" s="13">
        <v>2053.1999999999998</v>
      </c>
      <c r="F72" s="25"/>
      <c r="G72" s="26"/>
    </row>
    <row r="73" spans="1:7" ht="67.5" x14ac:dyDescent="0.2">
      <c r="A73" s="24" t="s">
        <v>297</v>
      </c>
      <c r="B73" s="8" t="s">
        <v>58</v>
      </c>
      <c r="C73" s="8" t="s">
        <v>134</v>
      </c>
      <c r="D73" s="9" t="s">
        <v>15</v>
      </c>
      <c r="E73" s="13">
        <v>4790.8</v>
      </c>
      <c r="F73" s="25"/>
      <c r="G73" s="26"/>
    </row>
    <row r="74" spans="1:7" ht="22.5" x14ac:dyDescent="0.2">
      <c r="A74" s="24" t="s">
        <v>298</v>
      </c>
      <c r="B74" s="8" t="s">
        <v>45</v>
      </c>
      <c r="C74" s="8" t="s">
        <v>60</v>
      </c>
      <c r="D74" s="9" t="s">
        <v>15</v>
      </c>
      <c r="E74" s="13">
        <v>3422</v>
      </c>
      <c r="F74" s="25"/>
      <c r="G74" s="26"/>
    </row>
    <row r="75" spans="1:7" ht="33.75" x14ac:dyDescent="0.2">
      <c r="A75" s="24" t="s">
        <v>299</v>
      </c>
      <c r="B75" s="8" t="s">
        <v>59</v>
      </c>
      <c r="C75" s="8" t="s">
        <v>61</v>
      </c>
      <c r="D75" s="9" t="s">
        <v>64</v>
      </c>
      <c r="E75" s="13">
        <v>50</v>
      </c>
      <c r="F75" s="25"/>
      <c r="G75" s="26"/>
    </row>
    <row r="76" spans="1:7" ht="22.5" x14ac:dyDescent="0.2">
      <c r="A76" s="24" t="s">
        <v>300</v>
      </c>
      <c r="B76" s="8" t="s">
        <v>45</v>
      </c>
      <c r="C76" s="8" t="s">
        <v>62</v>
      </c>
      <c r="D76" s="9" t="s">
        <v>63</v>
      </c>
      <c r="E76" s="13">
        <v>100</v>
      </c>
      <c r="F76" s="25"/>
      <c r="G76" s="26"/>
    </row>
    <row r="77" spans="1:7" ht="15" customHeight="1" x14ac:dyDescent="0.2">
      <c r="A77" s="56" t="s">
        <v>221</v>
      </c>
      <c r="B77" s="56"/>
      <c r="C77" s="56"/>
      <c r="D77" s="56"/>
      <c r="E77" s="56"/>
      <c r="F77" s="56"/>
      <c r="G77" s="27">
        <f>SUM(G66:G76)</f>
        <v>0</v>
      </c>
    </row>
    <row r="78" spans="1:7" ht="12.75" customHeight="1" x14ac:dyDescent="0.2">
      <c r="A78" s="23" t="s">
        <v>135</v>
      </c>
      <c r="B78" s="44" t="s">
        <v>66</v>
      </c>
      <c r="C78" s="44"/>
      <c r="D78" s="44"/>
      <c r="E78" s="44"/>
      <c r="F78" s="44"/>
      <c r="G78" s="44"/>
    </row>
    <row r="79" spans="1:7" ht="22.5" x14ac:dyDescent="0.2">
      <c r="A79" s="24" t="s">
        <v>301</v>
      </c>
      <c r="B79" s="8" t="s">
        <v>136</v>
      </c>
      <c r="C79" s="8" t="s">
        <v>137</v>
      </c>
      <c r="D79" s="9" t="s">
        <v>20</v>
      </c>
      <c r="E79" s="12">
        <v>820</v>
      </c>
      <c r="F79" s="25"/>
      <c r="G79" s="26"/>
    </row>
    <row r="80" spans="1:7" ht="22.5" x14ac:dyDescent="0.2">
      <c r="A80" s="24" t="s">
        <v>215</v>
      </c>
      <c r="B80" s="8" t="s">
        <v>139</v>
      </c>
      <c r="C80" s="8" t="s">
        <v>138</v>
      </c>
      <c r="D80" s="9" t="s">
        <v>20</v>
      </c>
      <c r="E80" s="12">
        <v>746.5</v>
      </c>
      <c r="F80" s="25"/>
      <c r="G80" s="26"/>
    </row>
    <row r="81" spans="1:7" ht="33.75" x14ac:dyDescent="0.2">
      <c r="A81" s="24" t="s">
        <v>216</v>
      </c>
      <c r="B81" s="8" t="s">
        <v>140</v>
      </c>
      <c r="C81" s="8" t="s">
        <v>141</v>
      </c>
      <c r="D81" s="9" t="s">
        <v>20</v>
      </c>
      <c r="E81" s="13">
        <v>15</v>
      </c>
      <c r="F81" s="25"/>
      <c r="G81" s="26"/>
    </row>
    <row r="82" spans="1:7" ht="22.5" x14ac:dyDescent="0.2">
      <c r="A82" s="24" t="s">
        <v>217</v>
      </c>
      <c r="B82" s="8" t="s">
        <v>142</v>
      </c>
      <c r="C82" s="8" t="s">
        <v>145</v>
      </c>
      <c r="D82" s="9" t="s">
        <v>148</v>
      </c>
      <c r="E82" s="13">
        <v>30</v>
      </c>
      <c r="F82" s="25"/>
      <c r="G82" s="26"/>
    </row>
    <row r="83" spans="1:7" ht="33.75" x14ac:dyDescent="0.2">
      <c r="A83" s="24" t="s">
        <v>218</v>
      </c>
      <c r="B83" s="8" t="s">
        <v>143</v>
      </c>
      <c r="C83" s="8" t="s">
        <v>146</v>
      </c>
      <c r="D83" s="9" t="s">
        <v>149</v>
      </c>
      <c r="E83" s="13">
        <v>59</v>
      </c>
      <c r="F83" s="25"/>
      <c r="G83" s="26"/>
    </row>
    <row r="84" spans="1:7" ht="33.75" x14ac:dyDescent="0.2">
      <c r="A84" s="24" t="s">
        <v>219</v>
      </c>
      <c r="B84" s="8" t="s">
        <v>144</v>
      </c>
      <c r="C84" s="8" t="s">
        <v>147</v>
      </c>
      <c r="D84" s="9" t="s">
        <v>148</v>
      </c>
      <c r="E84" s="13">
        <v>2</v>
      </c>
      <c r="F84" s="25"/>
      <c r="G84" s="26"/>
    </row>
    <row r="85" spans="1:7" ht="33.75" x14ac:dyDescent="0.2">
      <c r="A85" s="24" t="s">
        <v>302</v>
      </c>
      <c r="B85" s="8" t="s">
        <v>105</v>
      </c>
      <c r="C85" s="8" t="s">
        <v>104</v>
      </c>
      <c r="D85" s="9" t="s">
        <v>149</v>
      </c>
      <c r="E85" s="13">
        <v>2</v>
      </c>
      <c r="F85" s="25"/>
      <c r="G85" s="26"/>
    </row>
    <row r="86" spans="1:7" ht="33.75" x14ac:dyDescent="0.2">
      <c r="A86" s="24" t="s">
        <v>303</v>
      </c>
      <c r="B86" s="8" t="s">
        <v>150</v>
      </c>
      <c r="C86" s="8" t="s">
        <v>151</v>
      </c>
      <c r="D86" s="9" t="s">
        <v>148</v>
      </c>
      <c r="E86" s="13">
        <v>1</v>
      </c>
      <c r="F86" s="25"/>
      <c r="G86" s="26"/>
    </row>
    <row r="87" spans="1:7" ht="33.75" x14ac:dyDescent="0.2">
      <c r="A87" s="24" t="s">
        <v>304</v>
      </c>
      <c r="B87" s="8" t="s">
        <v>117</v>
      </c>
      <c r="C87" s="8" t="s">
        <v>152</v>
      </c>
      <c r="D87" s="9" t="s">
        <v>20</v>
      </c>
      <c r="E87" s="13">
        <v>45</v>
      </c>
      <c r="F87" s="25"/>
      <c r="G87" s="26"/>
    </row>
    <row r="88" spans="1:7" ht="22.5" x14ac:dyDescent="0.2">
      <c r="A88" s="24" t="s">
        <v>305</v>
      </c>
      <c r="B88" s="8" t="s">
        <v>153</v>
      </c>
      <c r="C88" s="8" t="s">
        <v>154</v>
      </c>
      <c r="D88" s="9" t="s">
        <v>15</v>
      </c>
      <c r="E88" s="13">
        <v>1</v>
      </c>
      <c r="F88" s="25"/>
      <c r="G88" s="26"/>
    </row>
    <row r="89" spans="1:7" ht="22.5" x14ac:dyDescent="0.2">
      <c r="A89" s="24" t="s">
        <v>306</v>
      </c>
      <c r="B89" s="8" t="s">
        <v>45</v>
      </c>
      <c r="C89" s="8" t="s">
        <v>115</v>
      </c>
      <c r="D89" s="9" t="s">
        <v>20</v>
      </c>
      <c r="E89" s="12">
        <v>1617</v>
      </c>
      <c r="F89" s="25"/>
      <c r="G89" s="26"/>
    </row>
    <row r="90" spans="1:7" ht="33.75" x14ac:dyDescent="0.2">
      <c r="A90" s="24" t="s">
        <v>307</v>
      </c>
      <c r="B90" s="8" t="s">
        <v>122</v>
      </c>
      <c r="C90" s="8" t="s">
        <v>123</v>
      </c>
      <c r="D90" s="9" t="s">
        <v>202</v>
      </c>
      <c r="E90" s="12">
        <v>4</v>
      </c>
      <c r="F90" s="25"/>
      <c r="G90" s="26"/>
    </row>
    <row r="91" spans="1:7" ht="33.75" x14ac:dyDescent="0.2">
      <c r="A91" s="24" t="s">
        <v>308</v>
      </c>
      <c r="B91" s="8" t="s">
        <v>124</v>
      </c>
      <c r="C91" s="8" t="s">
        <v>125</v>
      </c>
      <c r="D91" s="9" t="s">
        <v>202</v>
      </c>
      <c r="E91" s="12">
        <v>4</v>
      </c>
      <c r="F91" s="25"/>
      <c r="G91" s="26"/>
    </row>
    <row r="92" spans="1:7" ht="22.5" x14ac:dyDescent="0.2">
      <c r="A92" s="24" t="s">
        <v>309</v>
      </c>
      <c r="B92" s="8" t="s">
        <v>126</v>
      </c>
      <c r="C92" s="8" t="s">
        <v>155</v>
      </c>
      <c r="D92" s="9" t="s">
        <v>156</v>
      </c>
      <c r="E92" s="12">
        <v>5</v>
      </c>
      <c r="F92" s="25"/>
      <c r="G92" s="26"/>
    </row>
    <row r="93" spans="1:7" x14ac:dyDescent="0.2">
      <c r="A93" s="59" t="s">
        <v>222</v>
      </c>
      <c r="B93" s="60"/>
      <c r="C93" s="60"/>
      <c r="D93" s="60"/>
      <c r="E93" s="60"/>
      <c r="F93" s="61"/>
      <c r="G93" s="27">
        <f>SUM(G79:G92)</f>
        <v>0</v>
      </c>
    </row>
    <row r="94" spans="1:7" ht="12.75" customHeight="1" x14ac:dyDescent="0.2">
      <c r="A94" s="23">
        <v>3</v>
      </c>
      <c r="B94" s="44" t="s">
        <v>157</v>
      </c>
      <c r="C94" s="44"/>
      <c r="D94" s="44"/>
      <c r="E94" s="44"/>
      <c r="F94" s="44"/>
      <c r="G94" s="44"/>
    </row>
    <row r="95" spans="1:7" ht="12.75" customHeight="1" x14ac:dyDescent="0.2">
      <c r="A95" s="23" t="s">
        <v>158</v>
      </c>
      <c r="B95" s="44" t="s">
        <v>5</v>
      </c>
      <c r="C95" s="44"/>
      <c r="D95" s="44"/>
      <c r="E95" s="44"/>
      <c r="F95" s="44"/>
      <c r="G95" s="44"/>
    </row>
    <row r="96" spans="1:7" ht="22.5" x14ac:dyDescent="0.2">
      <c r="A96" s="24" t="s">
        <v>310</v>
      </c>
      <c r="B96" s="8" t="s">
        <v>12</v>
      </c>
      <c r="C96" s="8" t="s">
        <v>14</v>
      </c>
      <c r="D96" s="9" t="s">
        <v>15</v>
      </c>
      <c r="E96" s="12">
        <v>0.12</v>
      </c>
      <c r="F96" s="25"/>
      <c r="G96" s="26"/>
    </row>
    <row r="97" spans="1:7" ht="22.5" x14ac:dyDescent="0.2">
      <c r="A97" s="24" t="s">
        <v>311</v>
      </c>
      <c r="B97" s="8" t="s">
        <v>16</v>
      </c>
      <c r="C97" s="8" t="s">
        <v>17</v>
      </c>
      <c r="D97" s="9" t="s">
        <v>15</v>
      </c>
      <c r="E97" s="12">
        <v>0.12</v>
      </c>
      <c r="F97" s="25"/>
      <c r="G97" s="26"/>
    </row>
    <row r="98" spans="1:7" ht="22.5" x14ac:dyDescent="0.2">
      <c r="A98" s="24" t="s">
        <v>312</v>
      </c>
      <c r="B98" s="8" t="s">
        <v>18</v>
      </c>
      <c r="C98" s="8" t="s">
        <v>19</v>
      </c>
      <c r="D98" s="9" t="s">
        <v>20</v>
      </c>
      <c r="E98" s="12">
        <v>50</v>
      </c>
      <c r="F98" s="25"/>
      <c r="G98" s="26"/>
    </row>
    <row r="99" spans="1:7" ht="22.5" x14ac:dyDescent="0.2">
      <c r="A99" s="24" t="s">
        <v>313</v>
      </c>
      <c r="B99" s="8" t="s">
        <v>21</v>
      </c>
      <c r="C99" s="8" t="s">
        <v>22</v>
      </c>
      <c r="D99" s="9" t="s">
        <v>20</v>
      </c>
      <c r="E99" s="12">
        <v>50</v>
      </c>
      <c r="F99" s="25"/>
      <c r="G99" s="26"/>
    </row>
    <row r="100" spans="1:7" ht="15" customHeight="1" x14ac:dyDescent="0.2">
      <c r="A100" s="56" t="s">
        <v>220</v>
      </c>
      <c r="B100" s="56"/>
      <c r="C100" s="56"/>
      <c r="D100" s="56"/>
      <c r="E100" s="56"/>
      <c r="F100" s="56"/>
      <c r="G100" s="27">
        <f>SUM(G96:G99)</f>
        <v>0</v>
      </c>
    </row>
    <row r="101" spans="1:7" ht="12.75" customHeight="1" x14ac:dyDescent="0.2">
      <c r="A101" s="23" t="s">
        <v>160</v>
      </c>
      <c r="B101" s="44" t="s">
        <v>159</v>
      </c>
      <c r="C101" s="44"/>
      <c r="D101" s="44"/>
      <c r="E101" s="44"/>
      <c r="F101" s="44"/>
      <c r="G101" s="44"/>
    </row>
    <row r="102" spans="1:7" ht="45" x14ac:dyDescent="0.2">
      <c r="A102" s="24" t="s">
        <v>314</v>
      </c>
      <c r="B102" s="8" t="s">
        <v>39</v>
      </c>
      <c r="C102" s="8" t="s">
        <v>131</v>
      </c>
      <c r="D102" s="9" t="s">
        <v>15</v>
      </c>
      <c r="E102" s="12">
        <v>3016</v>
      </c>
      <c r="F102" s="25"/>
      <c r="G102" s="26"/>
    </row>
    <row r="103" spans="1:7" ht="22.5" x14ac:dyDescent="0.2">
      <c r="A103" s="24" t="s">
        <v>315</v>
      </c>
      <c r="B103" s="8" t="s">
        <v>45</v>
      </c>
      <c r="C103" s="8" t="s">
        <v>47</v>
      </c>
      <c r="D103" s="9" t="s">
        <v>51</v>
      </c>
      <c r="E103" s="12">
        <v>5483.5</v>
      </c>
      <c r="F103" s="25"/>
      <c r="G103" s="26"/>
    </row>
    <row r="104" spans="1:7" ht="45" x14ac:dyDescent="0.2">
      <c r="A104" s="24" t="s">
        <v>316</v>
      </c>
      <c r="B104" s="8" t="s">
        <v>44</v>
      </c>
      <c r="C104" s="8" t="s">
        <v>161</v>
      </c>
      <c r="D104" s="9" t="s">
        <v>15</v>
      </c>
      <c r="E104" s="12">
        <v>1508</v>
      </c>
      <c r="F104" s="25"/>
      <c r="G104" s="26"/>
    </row>
    <row r="105" spans="1:7" ht="22.5" x14ac:dyDescent="0.2">
      <c r="A105" s="24" t="s">
        <v>317</v>
      </c>
      <c r="B105" s="8" t="s">
        <v>48</v>
      </c>
      <c r="C105" s="8" t="s">
        <v>50</v>
      </c>
      <c r="D105" s="9" t="s">
        <v>15</v>
      </c>
      <c r="E105" s="12">
        <v>248</v>
      </c>
      <c r="F105" s="25"/>
      <c r="G105" s="26"/>
    </row>
    <row r="106" spans="1:7" ht="67.5" x14ac:dyDescent="0.2">
      <c r="A106" s="24" t="s">
        <v>318</v>
      </c>
      <c r="B106" s="8" t="s">
        <v>58</v>
      </c>
      <c r="C106" s="8" t="s">
        <v>162</v>
      </c>
      <c r="D106" s="9" t="s">
        <v>15</v>
      </c>
      <c r="E106" s="12">
        <v>3045</v>
      </c>
      <c r="F106" s="25"/>
      <c r="G106" s="26"/>
    </row>
    <row r="107" spans="1:7" ht="22.5" x14ac:dyDescent="0.2">
      <c r="A107" s="24" t="s">
        <v>319</v>
      </c>
      <c r="B107" s="8" t="s">
        <v>45</v>
      </c>
      <c r="C107" s="8" t="s">
        <v>60</v>
      </c>
      <c r="D107" s="9" t="s">
        <v>15</v>
      </c>
      <c r="E107" s="12">
        <v>1508</v>
      </c>
      <c r="F107" s="25"/>
      <c r="G107" s="26"/>
    </row>
    <row r="108" spans="1:7" ht="33.75" x14ac:dyDescent="0.2">
      <c r="A108" s="24" t="s">
        <v>320</v>
      </c>
      <c r="B108" s="8" t="s">
        <v>59</v>
      </c>
      <c r="C108" s="8" t="s">
        <v>61</v>
      </c>
      <c r="D108" s="9" t="s">
        <v>64</v>
      </c>
      <c r="E108" s="13">
        <v>50</v>
      </c>
      <c r="F108" s="25"/>
      <c r="G108" s="26"/>
    </row>
    <row r="109" spans="1:7" ht="22.5" x14ac:dyDescent="0.2">
      <c r="A109" s="24" t="s">
        <v>321</v>
      </c>
      <c r="B109" s="8" t="s">
        <v>164</v>
      </c>
      <c r="C109" s="8" t="s">
        <v>163</v>
      </c>
      <c r="D109" s="9" t="s">
        <v>63</v>
      </c>
      <c r="E109" s="13">
        <v>50</v>
      </c>
      <c r="F109" s="25"/>
      <c r="G109" s="26"/>
    </row>
    <row r="110" spans="1:7" ht="15" customHeight="1" x14ac:dyDescent="0.2">
      <c r="A110" s="56" t="s">
        <v>221</v>
      </c>
      <c r="B110" s="56"/>
      <c r="C110" s="56"/>
      <c r="D110" s="56"/>
      <c r="E110" s="56"/>
      <c r="F110" s="56"/>
      <c r="G110" s="27">
        <f>SUM(G102:G109)</f>
        <v>0</v>
      </c>
    </row>
    <row r="111" spans="1:7" ht="12.75" customHeight="1" x14ac:dyDescent="0.2">
      <c r="A111" s="23" t="s">
        <v>166</v>
      </c>
      <c r="B111" s="44" t="s">
        <v>165</v>
      </c>
      <c r="C111" s="44"/>
      <c r="D111" s="44"/>
      <c r="E111" s="44"/>
      <c r="F111" s="44"/>
      <c r="G111" s="44"/>
    </row>
    <row r="112" spans="1:7" ht="33.75" x14ac:dyDescent="0.2">
      <c r="A112" s="24" t="s">
        <v>322</v>
      </c>
      <c r="B112" s="8" t="s">
        <v>167</v>
      </c>
      <c r="C112" s="8" t="s">
        <v>168</v>
      </c>
      <c r="D112" s="9" t="s">
        <v>20</v>
      </c>
      <c r="E112" s="12">
        <v>1482</v>
      </c>
      <c r="F112" s="25"/>
      <c r="G112" s="26"/>
    </row>
    <row r="113" spans="1:7" ht="33.75" x14ac:dyDescent="0.2">
      <c r="A113" s="24" t="s">
        <v>323</v>
      </c>
      <c r="B113" s="8" t="s">
        <v>140</v>
      </c>
      <c r="C113" s="8" t="s">
        <v>169</v>
      </c>
      <c r="D113" s="9" t="s">
        <v>20</v>
      </c>
      <c r="E113" s="12">
        <v>14.3</v>
      </c>
      <c r="F113" s="25"/>
      <c r="G113" s="26"/>
    </row>
    <row r="114" spans="1:7" ht="22.5" x14ac:dyDescent="0.2">
      <c r="A114" s="24" t="s">
        <v>324</v>
      </c>
      <c r="B114" s="8" t="s">
        <v>178</v>
      </c>
      <c r="C114" s="8" t="s">
        <v>170</v>
      </c>
      <c r="D114" s="9" t="s">
        <v>64</v>
      </c>
      <c r="E114" s="12">
        <v>19</v>
      </c>
      <c r="F114" s="25"/>
      <c r="G114" s="26"/>
    </row>
    <row r="115" spans="1:7" ht="22.5" x14ac:dyDescent="0.2">
      <c r="A115" s="24" t="s">
        <v>325</v>
      </c>
      <c r="B115" s="8" t="s">
        <v>179</v>
      </c>
      <c r="C115" s="8" t="s">
        <v>171</v>
      </c>
      <c r="D115" s="9" t="s">
        <v>64</v>
      </c>
      <c r="E115" s="12">
        <v>1</v>
      </c>
      <c r="F115" s="25"/>
      <c r="G115" s="26"/>
    </row>
    <row r="116" spans="1:7" ht="33.75" x14ac:dyDescent="0.2">
      <c r="A116" s="24" t="s">
        <v>326</v>
      </c>
      <c r="B116" s="8" t="s">
        <v>178</v>
      </c>
      <c r="C116" s="8" t="s">
        <v>172</v>
      </c>
      <c r="D116" s="9" t="s">
        <v>64</v>
      </c>
      <c r="E116" s="12">
        <v>9</v>
      </c>
      <c r="F116" s="25"/>
      <c r="G116" s="26"/>
    </row>
    <row r="117" spans="1:7" ht="22.5" x14ac:dyDescent="0.2">
      <c r="A117" s="24" t="s">
        <v>327</v>
      </c>
      <c r="B117" s="8" t="s">
        <v>178</v>
      </c>
      <c r="C117" s="8" t="s">
        <v>173</v>
      </c>
      <c r="D117" s="9" t="s">
        <v>64</v>
      </c>
      <c r="E117" s="12">
        <v>4</v>
      </c>
      <c r="F117" s="25"/>
      <c r="G117" s="26"/>
    </row>
    <row r="118" spans="1:7" ht="22.5" x14ac:dyDescent="0.2">
      <c r="A118" s="24" t="s">
        <v>328</v>
      </c>
      <c r="B118" s="8" t="s">
        <v>178</v>
      </c>
      <c r="C118" s="8" t="s">
        <v>174</v>
      </c>
      <c r="D118" s="9" t="s">
        <v>64</v>
      </c>
      <c r="E118" s="12">
        <v>4</v>
      </c>
      <c r="F118" s="25"/>
      <c r="G118" s="26"/>
    </row>
    <row r="119" spans="1:7" ht="33.75" x14ac:dyDescent="0.2">
      <c r="A119" s="24" t="s">
        <v>329</v>
      </c>
      <c r="B119" s="8" t="s">
        <v>180</v>
      </c>
      <c r="C119" s="8" t="s">
        <v>175</v>
      </c>
      <c r="D119" s="9" t="s">
        <v>177</v>
      </c>
      <c r="E119" s="12">
        <v>5</v>
      </c>
      <c r="F119" s="25"/>
      <c r="G119" s="26"/>
    </row>
    <row r="120" spans="1:7" ht="22.5" x14ac:dyDescent="0.2">
      <c r="A120" s="24" t="s">
        <v>330</v>
      </c>
      <c r="B120" s="8" t="s">
        <v>181</v>
      </c>
      <c r="C120" s="8" t="s">
        <v>176</v>
      </c>
      <c r="D120" s="9" t="s">
        <v>177</v>
      </c>
      <c r="E120" s="12">
        <v>9</v>
      </c>
      <c r="F120" s="25"/>
      <c r="G120" s="26"/>
    </row>
    <row r="121" spans="1:7" ht="22.5" x14ac:dyDescent="0.2">
      <c r="A121" s="24" t="s">
        <v>331</v>
      </c>
      <c r="B121" s="8" t="s">
        <v>182</v>
      </c>
      <c r="C121" s="8" t="s">
        <v>183</v>
      </c>
      <c r="D121" s="9" t="s">
        <v>177</v>
      </c>
      <c r="E121" s="12">
        <v>9</v>
      </c>
      <c r="F121" s="25"/>
      <c r="G121" s="26"/>
    </row>
    <row r="122" spans="1:7" ht="45" x14ac:dyDescent="0.2">
      <c r="A122" s="24" t="s">
        <v>332</v>
      </c>
      <c r="B122" s="8" t="s">
        <v>184</v>
      </c>
      <c r="C122" s="8" t="s">
        <v>185</v>
      </c>
      <c r="D122" s="9" t="s">
        <v>88</v>
      </c>
      <c r="E122" s="12">
        <v>158</v>
      </c>
      <c r="F122" s="25"/>
      <c r="G122" s="26"/>
    </row>
    <row r="123" spans="1:7" ht="33.75" x14ac:dyDescent="0.2">
      <c r="A123" s="24" t="s">
        <v>333</v>
      </c>
      <c r="B123" s="8" t="s">
        <v>186</v>
      </c>
      <c r="C123" s="8" t="s">
        <v>187</v>
      </c>
      <c r="D123" s="9" t="s">
        <v>15</v>
      </c>
      <c r="E123" s="12">
        <v>2</v>
      </c>
      <c r="F123" s="25"/>
      <c r="G123" s="26"/>
    </row>
    <row r="124" spans="1:7" ht="33.75" x14ac:dyDescent="0.2">
      <c r="A124" s="24" t="s">
        <v>334</v>
      </c>
      <c r="B124" s="8" t="s">
        <v>117</v>
      </c>
      <c r="C124" s="8" t="s">
        <v>188</v>
      </c>
      <c r="D124" s="9" t="s">
        <v>20</v>
      </c>
      <c r="E124" s="12">
        <v>45</v>
      </c>
      <c r="F124" s="25"/>
      <c r="G124" s="26"/>
    </row>
    <row r="125" spans="1:7" ht="22.5" x14ac:dyDescent="0.2">
      <c r="A125" s="24" t="s">
        <v>335</v>
      </c>
      <c r="B125" s="8" t="s">
        <v>190</v>
      </c>
      <c r="C125" s="8" t="s">
        <v>189</v>
      </c>
      <c r="D125" s="9" t="s">
        <v>177</v>
      </c>
      <c r="E125" s="12">
        <v>24</v>
      </c>
      <c r="F125" s="25"/>
      <c r="G125" s="26"/>
    </row>
    <row r="126" spans="1:7" ht="33.75" x14ac:dyDescent="0.2">
      <c r="A126" s="24" t="s">
        <v>336</v>
      </c>
      <c r="B126" s="8" t="s">
        <v>191</v>
      </c>
      <c r="C126" s="8" t="s">
        <v>192</v>
      </c>
      <c r="D126" s="9" t="s">
        <v>20</v>
      </c>
      <c r="E126" s="12">
        <v>1500</v>
      </c>
      <c r="F126" s="25"/>
      <c r="G126" s="26"/>
    </row>
    <row r="127" spans="1:7" ht="22.5" x14ac:dyDescent="0.2">
      <c r="A127" s="24" t="s">
        <v>337</v>
      </c>
      <c r="B127" s="8" t="s">
        <v>193</v>
      </c>
      <c r="C127" s="8" t="s">
        <v>194</v>
      </c>
      <c r="D127" s="9" t="s">
        <v>199</v>
      </c>
      <c r="E127" s="12">
        <v>7</v>
      </c>
      <c r="F127" s="25"/>
      <c r="G127" s="26"/>
    </row>
    <row r="128" spans="1:7" ht="22.5" x14ac:dyDescent="0.2">
      <c r="A128" s="24" t="s">
        <v>338</v>
      </c>
      <c r="B128" s="8" t="s">
        <v>195</v>
      </c>
      <c r="C128" s="8" t="s">
        <v>196</v>
      </c>
      <c r="D128" s="9" t="s">
        <v>199</v>
      </c>
      <c r="E128" s="12">
        <v>7</v>
      </c>
      <c r="F128" s="25"/>
      <c r="G128" s="26"/>
    </row>
    <row r="129" spans="1:7" ht="33.75" x14ac:dyDescent="0.2">
      <c r="A129" s="24" t="s">
        <v>339</v>
      </c>
      <c r="B129" s="8" t="s">
        <v>197</v>
      </c>
      <c r="C129" s="8" t="s">
        <v>198</v>
      </c>
      <c r="D129" s="9" t="s">
        <v>200</v>
      </c>
      <c r="E129" s="12">
        <v>7</v>
      </c>
      <c r="F129" s="25"/>
      <c r="G129" s="26"/>
    </row>
    <row r="130" spans="1:7" ht="15" customHeight="1" x14ac:dyDescent="0.2">
      <c r="A130" s="56" t="s">
        <v>222</v>
      </c>
      <c r="B130" s="56"/>
      <c r="C130" s="56"/>
      <c r="D130" s="56"/>
      <c r="E130" s="56"/>
      <c r="F130" s="56"/>
      <c r="G130" s="27">
        <f>SUM(G112:G129)</f>
        <v>0</v>
      </c>
    </row>
    <row r="131" spans="1:7" ht="15" customHeight="1" x14ac:dyDescent="0.2">
      <c r="A131" s="50" t="s">
        <v>208</v>
      </c>
      <c r="B131" s="55"/>
      <c r="C131" s="55"/>
      <c r="D131" s="51">
        <f>G17+G33+G57+G64+G77+G93+G100+G110+G130</f>
        <v>0</v>
      </c>
      <c r="E131" s="52"/>
      <c r="F131" s="52"/>
      <c r="G131" s="52"/>
    </row>
    <row r="132" spans="1:7" ht="15" customHeight="1" x14ac:dyDescent="0.2">
      <c r="A132" s="50" t="s">
        <v>347</v>
      </c>
      <c r="B132" s="55"/>
      <c r="C132" s="55"/>
      <c r="D132" s="51">
        <f>D131*0.23</f>
        <v>0</v>
      </c>
      <c r="E132" s="52"/>
      <c r="F132" s="52"/>
      <c r="G132" s="52"/>
    </row>
    <row r="133" spans="1:7" ht="15" customHeight="1" x14ac:dyDescent="0.2">
      <c r="A133" s="50" t="s">
        <v>348</v>
      </c>
      <c r="B133" s="50"/>
      <c r="C133" s="50"/>
      <c r="D133" s="51">
        <f>D132+D131</f>
        <v>0</v>
      </c>
      <c r="E133" s="52"/>
      <c r="F133" s="52"/>
      <c r="G133" s="52"/>
    </row>
    <row r="135" spans="1:7" ht="14.25" x14ac:dyDescent="0.2">
      <c r="A135" s="53" t="s">
        <v>349</v>
      </c>
      <c r="B135" s="53"/>
      <c r="C135" s="54" t="s">
        <v>350</v>
      </c>
      <c r="D135" s="54"/>
      <c r="E135" s="54"/>
      <c r="F135" s="54"/>
      <c r="G135" s="54"/>
    </row>
    <row r="136" spans="1:7" x14ac:dyDescent="0.2">
      <c r="C136" s="35"/>
    </row>
    <row r="137" spans="1:7" ht="14.25" x14ac:dyDescent="0.2">
      <c r="A137" s="38"/>
      <c r="B137" s="38"/>
      <c r="C137" s="39"/>
      <c r="D137" s="38"/>
      <c r="E137" s="38"/>
      <c r="F137" s="38"/>
      <c r="G137" s="38"/>
    </row>
    <row r="138" spans="1:7" ht="15" customHeight="1" x14ac:dyDescent="0.2">
      <c r="A138" s="40" t="s">
        <v>351</v>
      </c>
      <c r="B138" s="40"/>
      <c r="C138" s="41"/>
      <c r="D138" s="38"/>
      <c r="E138" s="38"/>
      <c r="F138" s="38"/>
      <c r="G138" s="38"/>
    </row>
    <row r="139" spans="1:7" ht="15" customHeight="1" x14ac:dyDescent="0.2">
      <c r="A139" s="38"/>
      <c r="B139" s="38"/>
      <c r="C139" s="39"/>
      <c r="D139" s="38"/>
      <c r="E139" s="38" t="s">
        <v>352</v>
      </c>
      <c r="F139" s="38"/>
      <c r="G139" s="38"/>
    </row>
    <row r="140" spans="1:7" ht="14.25" x14ac:dyDescent="0.2">
      <c r="A140" s="38"/>
      <c r="B140" s="38"/>
      <c r="C140" s="39"/>
      <c r="D140" s="38"/>
      <c r="E140" s="42" t="s">
        <v>353</v>
      </c>
      <c r="F140" s="38"/>
      <c r="G140" s="38"/>
    </row>
    <row r="141" spans="1:7" ht="14.25" x14ac:dyDescent="0.2">
      <c r="A141" s="38"/>
      <c r="B141" s="38"/>
      <c r="C141" s="39"/>
      <c r="D141" s="38"/>
      <c r="E141" s="42" t="s">
        <v>354</v>
      </c>
      <c r="F141" s="38"/>
      <c r="G141" s="38"/>
    </row>
  </sheetData>
  <mergeCells count="34">
    <mergeCell ref="A5:G5"/>
    <mergeCell ref="A100:F100"/>
    <mergeCell ref="A3:G4"/>
    <mergeCell ref="A1:G1"/>
    <mergeCell ref="B78:G78"/>
    <mergeCell ref="B94:G94"/>
    <mergeCell ref="B95:G95"/>
    <mergeCell ref="A6:G6"/>
    <mergeCell ref="A77:F77"/>
    <mergeCell ref="A93:F93"/>
    <mergeCell ref="B34:G34"/>
    <mergeCell ref="B58:G58"/>
    <mergeCell ref="B59:G59"/>
    <mergeCell ref="B65:G65"/>
    <mergeCell ref="A33:F33"/>
    <mergeCell ref="A57:F57"/>
    <mergeCell ref="A64:F64"/>
    <mergeCell ref="A8:E8"/>
    <mergeCell ref="B11:G11"/>
    <mergeCell ref="B12:G12"/>
    <mergeCell ref="A17:F17"/>
    <mergeCell ref="B18:G18"/>
    <mergeCell ref="B101:G101"/>
    <mergeCell ref="B111:G111"/>
    <mergeCell ref="A133:C133"/>
    <mergeCell ref="D133:G133"/>
    <mergeCell ref="A135:B135"/>
    <mergeCell ref="C135:G135"/>
    <mergeCell ref="D131:G131"/>
    <mergeCell ref="A132:C132"/>
    <mergeCell ref="D132:G132"/>
    <mergeCell ref="A130:F130"/>
    <mergeCell ref="A131:C131"/>
    <mergeCell ref="A110:F1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opLeftCell="A91" workbookViewId="0">
      <selection activeCell="K10" sqref="K10"/>
    </sheetView>
  </sheetViews>
  <sheetFormatPr defaultRowHeight="12.75" x14ac:dyDescent="0.2"/>
  <cols>
    <col min="1" max="1" width="4.7109375" customWidth="1"/>
    <col min="2" max="2" width="9.85546875" customWidth="1"/>
    <col min="3" max="3" width="34.140625" customWidth="1"/>
    <col min="4" max="4" width="5.7109375" customWidth="1"/>
    <col min="5" max="5" width="9" customWidth="1"/>
    <col min="6" max="6" width="9.85546875" customWidth="1"/>
    <col min="7" max="7" width="10" customWidth="1"/>
    <col min="11" max="12" width="10.140625" bestFit="1" customWidth="1"/>
  </cols>
  <sheetData>
    <row r="1" spans="1:7" x14ac:dyDescent="0.2">
      <c r="A1" s="48" t="s">
        <v>345</v>
      </c>
      <c r="B1" s="48"/>
      <c r="C1" s="48"/>
      <c r="D1" s="48"/>
      <c r="E1" s="48"/>
      <c r="F1" s="48"/>
      <c r="G1" s="48"/>
    </row>
    <row r="2" spans="1:7" x14ac:dyDescent="0.2">
      <c r="A2" s="33"/>
      <c r="B2" s="33"/>
      <c r="C2" s="33"/>
      <c r="D2" s="33"/>
      <c r="E2" s="33"/>
      <c r="F2" s="33"/>
      <c r="G2" s="33"/>
    </row>
    <row r="3" spans="1:7" ht="12.75" customHeight="1" x14ac:dyDescent="0.2">
      <c r="A3" s="45" t="s">
        <v>346</v>
      </c>
      <c r="B3" s="45"/>
      <c r="C3" s="45"/>
      <c r="D3" s="45"/>
      <c r="E3" s="45"/>
      <c r="F3" s="45"/>
      <c r="G3" s="45"/>
    </row>
    <row r="4" spans="1:7" x14ac:dyDescent="0.2">
      <c r="A4" s="45"/>
      <c r="B4" s="45"/>
      <c r="C4" s="45"/>
      <c r="D4" s="45"/>
      <c r="E4" s="45"/>
      <c r="F4" s="45"/>
      <c r="G4" s="45"/>
    </row>
    <row r="5" spans="1:7" x14ac:dyDescent="0.2">
      <c r="A5" s="58" t="s">
        <v>356</v>
      </c>
      <c r="B5" s="58"/>
      <c r="C5" s="58"/>
      <c r="D5" s="58"/>
      <c r="E5" s="58"/>
      <c r="F5" s="58"/>
      <c r="G5" s="58"/>
    </row>
    <row r="6" spans="1:7" x14ac:dyDescent="0.2">
      <c r="A6" s="48" t="s">
        <v>224</v>
      </c>
      <c r="B6" s="48"/>
      <c r="C6" s="48"/>
      <c r="D6" s="48"/>
      <c r="E6" s="48"/>
      <c r="F6" s="48"/>
      <c r="G6" s="48"/>
    </row>
    <row r="7" spans="1:7" x14ac:dyDescent="0.2">
      <c r="A7" s="36"/>
      <c r="B7" s="36"/>
      <c r="C7" s="36"/>
      <c r="D7" s="36"/>
      <c r="E7" s="36"/>
      <c r="F7" s="36"/>
    </row>
    <row r="8" spans="1:7" ht="12.75" customHeight="1" x14ac:dyDescent="0.2">
      <c r="A8" s="57" t="s">
        <v>355</v>
      </c>
      <c r="B8" s="57"/>
      <c r="C8" s="57"/>
      <c r="D8" s="57"/>
      <c r="E8" s="57"/>
      <c r="F8" s="15"/>
      <c r="G8" s="16"/>
    </row>
    <row r="9" spans="1:7" x14ac:dyDescent="0.2">
      <c r="A9" s="17"/>
      <c r="B9" s="18"/>
      <c r="C9" s="19"/>
      <c r="D9" s="17"/>
      <c r="E9" s="20"/>
      <c r="F9" s="15"/>
      <c r="G9" s="16"/>
    </row>
    <row r="10" spans="1:7" ht="45" x14ac:dyDescent="0.2">
      <c r="A10" s="21" t="s">
        <v>0</v>
      </c>
      <c r="B10" s="21" t="s">
        <v>1</v>
      </c>
      <c r="C10" s="21" t="s">
        <v>203</v>
      </c>
      <c r="D10" s="21" t="s">
        <v>204</v>
      </c>
      <c r="E10" s="22" t="s">
        <v>205</v>
      </c>
      <c r="F10" s="22" t="s">
        <v>206</v>
      </c>
      <c r="G10" s="21" t="s">
        <v>207</v>
      </c>
    </row>
    <row r="11" spans="1:7" ht="12.75" customHeight="1" x14ac:dyDescent="0.2">
      <c r="A11" s="6">
        <v>1</v>
      </c>
      <c r="B11" s="63" t="s">
        <v>7</v>
      </c>
      <c r="C11" s="64"/>
      <c r="D11" s="64"/>
      <c r="E11" s="64"/>
      <c r="F11" s="64"/>
      <c r="G11" s="65"/>
    </row>
    <row r="12" spans="1:7" ht="12.75" customHeight="1" x14ac:dyDescent="0.2">
      <c r="A12" s="6" t="s">
        <v>6</v>
      </c>
      <c r="B12" s="63" t="s">
        <v>5</v>
      </c>
      <c r="C12" s="64"/>
      <c r="D12" s="64"/>
      <c r="E12" s="64"/>
      <c r="F12" s="64"/>
      <c r="G12" s="65"/>
    </row>
    <row r="13" spans="1:7" ht="22.5" x14ac:dyDescent="0.2">
      <c r="A13" s="24" t="s">
        <v>8</v>
      </c>
      <c r="B13" s="8" t="s">
        <v>13</v>
      </c>
      <c r="C13" s="8" t="s">
        <v>14</v>
      </c>
      <c r="D13" s="9" t="s">
        <v>15</v>
      </c>
      <c r="E13" s="12">
        <v>0.2</v>
      </c>
      <c r="F13" s="25"/>
      <c r="G13" s="26"/>
    </row>
    <row r="14" spans="1:7" ht="22.5" x14ac:dyDescent="0.2">
      <c r="A14" s="24" t="s">
        <v>9</v>
      </c>
      <c r="B14" s="8" t="s">
        <v>16</v>
      </c>
      <c r="C14" s="8" t="s">
        <v>17</v>
      </c>
      <c r="D14" s="9" t="s">
        <v>15</v>
      </c>
      <c r="E14" s="12">
        <v>0.2</v>
      </c>
      <c r="F14" s="25"/>
      <c r="G14" s="26"/>
    </row>
    <row r="15" spans="1:7" ht="22.5" x14ac:dyDescent="0.2">
      <c r="A15" s="24" t="s">
        <v>10</v>
      </c>
      <c r="B15" s="8" t="s">
        <v>18</v>
      </c>
      <c r="C15" s="8" t="s">
        <v>19</v>
      </c>
      <c r="D15" s="9" t="s">
        <v>20</v>
      </c>
      <c r="E15" s="12">
        <v>89</v>
      </c>
      <c r="F15" s="25"/>
      <c r="G15" s="26"/>
    </row>
    <row r="16" spans="1:7" ht="22.5" x14ac:dyDescent="0.2">
      <c r="A16" s="24" t="s">
        <v>11</v>
      </c>
      <c r="B16" s="8" t="s">
        <v>21</v>
      </c>
      <c r="C16" s="8" t="s">
        <v>22</v>
      </c>
      <c r="D16" s="9" t="s">
        <v>20</v>
      </c>
      <c r="E16" s="12">
        <v>89</v>
      </c>
      <c r="F16" s="25"/>
      <c r="G16" s="26"/>
    </row>
    <row r="17" spans="1:11" x14ac:dyDescent="0.2">
      <c r="A17" s="56" t="s">
        <v>220</v>
      </c>
      <c r="B17" s="56"/>
      <c r="C17" s="56"/>
      <c r="D17" s="56"/>
      <c r="E17" s="56"/>
      <c r="F17" s="56"/>
      <c r="G17" s="27">
        <f>SUM(G13:G16)</f>
        <v>0</v>
      </c>
    </row>
    <row r="18" spans="1:11" ht="12.75" customHeight="1" x14ac:dyDescent="0.2">
      <c r="A18" s="6" t="s">
        <v>24</v>
      </c>
      <c r="B18" s="63" t="s">
        <v>23</v>
      </c>
      <c r="C18" s="64"/>
      <c r="D18" s="64"/>
      <c r="E18" s="64"/>
      <c r="F18" s="64"/>
      <c r="G18" s="65"/>
    </row>
    <row r="19" spans="1:11" ht="45" x14ac:dyDescent="0.2">
      <c r="A19" s="24" t="s">
        <v>25</v>
      </c>
      <c r="B19" s="8" t="s">
        <v>39</v>
      </c>
      <c r="C19" s="31" t="s">
        <v>228</v>
      </c>
      <c r="D19" s="9" t="s">
        <v>15</v>
      </c>
      <c r="E19" s="12">
        <v>250</v>
      </c>
      <c r="F19" s="25"/>
      <c r="G19" s="26"/>
    </row>
    <row r="20" spans="1:11" ht="45" x14ac:dyDescent="0.2">
      <c r="A20" s="24" t="s">
        <v>26</v>
      </c>
      <c r="B20" s="8" t="s">
        <v>39</v>
      </c>
      <c r="C20" s="8" t="s">
        <v>41</v>
      </c>
      <c r="D20" s="9" t="s">
        <v>15</v>
      </c>
      <c r="E20" s="12">
        <v>7.5</v>
      </c>
      <c r="F20" s="25"/>
      <c r="G20" s="26"/>
    </row>
    <row r="21" spans="1:11" ht="45" x14ac:dyDescent="0.2">
      <c r="A21" s="24" t="s">
        <v>27</v>
      </c>
      <c r="B21" s="8" t="s">
        <v>39</v>
      </c>
      <c r="C21" s="31" t="s">
        <v>229</v>
      </c>
      <c r="D21" s="9" t="s">
        <v>15</v>
      </c>
      <c r="E21" s="12">
        <v>15</v>
      </c>
      <c r="F21" s="25"/>
      <c r="G21" s="26"/>
    </row>
    <row r="22" spans="1:11" ht="22.5" x14ac:dyDescent="0.2">
      <c r="A22" s="24" t="s">
        <v>28</v>
      </c>
      <c r="B22" s="8" t="s">
        <v>45</v>
      </c>
      <c r="C22" s="8" t="s">
        <v>47</v>
      </c>
      <c r="D22" s="9" t="s">
        <v>51</v>
      </c>
      <c r="E22" s="12">
        <v>20</v>
      </c>
      <c r="F22" s="25"/>
      <c r="G22" s="26"/>
    </row>
    <row r="23" spans="1:11" ht="33.75" x14ac:dyDescent="0.2">
      <c r="A23" s="24" t="s">
        <v>29</v>
      </c>
      <c r="B23" s="8" t="s">
        <v>52</v>
      </c>
      <c r="C23" s="8" t="s">
        <v>53</v>
      </c>
      <c r="D23" s="9" t="s">
        <v>15</v>
      </c>
      <c r="E23" s="12">
        <v>45</v>
      </c>
      <c r="F23" s="25"/>
      <c r="G23" s="26"/>
      <c r="K23" s="10"/>
    </row>
    <row r="24" spans="1:11" ht="33.75" x14ac:dyDescent="0.2">
      <c r="A24" s="24" t="s">
        <v>30</v>
      </c>
      <c r="B24" s="8" t="s">
        <v>54</v>
      </c>
      <c r="C24" s="8" t="s">
        <v>55</v>
      </c>
      <c r="D24" s="9" t="s">
        <v>15</v>
      </c>
      <c r="E24" s="12">
        <v>69</v>
      </c>
      <c r="F24" s="25"/>
      <c r="G24" s="26"/>
    </row>
    <row r="25" spans="1:11" ht="33.75" x14ac:dyDescent="0.2">
      <c r="A25" s="24" t="s">
        <v>31</v>
      </c>
      <c r="B25" s="8" t="s">
        <v>56</v>
      </c>
      <c r="C25" s="8" t="s">
        <v>57</v>
      </c>
      <c r="D25" s="9" t="s">
        <v>15</v>
      </c>
      <c r="E25" s="12">
        <v>71</v>
      </c>
      <c r="F25" s="25"/>
      <c r="G25" s="26"/>
    </row>
    <row r="26" spans="1:11" ht="67.5" x14ac:dyDescent="0.2">
      <c r="A26" s="24" t="s">
        <v>32</v>
      </c>
      <c r="B26" s="8" t="s">
        <v>58</v>
      </c>
      <c r="C26" s="8" t="s">
        <v>65</v>
      </c>
      <c r="D26" s="9" t="s">
        <v>15</v>
      </c>
      <c r="E26" s="12">
        <v>179</v>
      </c>
      <c r="F26" s="25"/>
      <c r="G26" s="26"/>
    </row>
    <row r="27" spans="1:11" ht="33.75" x14ac:dyDescent="0.2">
      <c r="A27" s="24" t="s">
        <v>33</v>
      </c>
      <c r="B27" s="8" t="s">
        <v>59</v>
      </c>
      <c r="C27" s="8" t="s">
        <v>61</v>
      </c>
      <c r="D27" s="9" t="s">
        <v>64</v>
      </c>
      <c r="E27" s="12">
        <v>5</v>
      </c>
      <c r="F27" s="25"/>
      <c r="G27" s="26"/>
    </row>
    <row r="28" spans="1:11" ht="22.5" x14ac:dyDescent="0.2">
      <c r="A28" s="24" t="s">
        <v>34</v>
      </c>
      <c r="B28" s="8" t="s">
        <v>45</v>
      </c>
      <c r="C28" s="8" t="s">
        <v>62</v>
      </c>
      <c r="D28" s="9" t="s">
        <v>63</v>
      </c>
      <c r="E28" s="12">
        <v>5</v>
      </c>
      <c r="F28" s="25"/>
      <c r="G28" s="26"/>
    </row>
    <row r="29" spans="1:11" x14ac:dyDescent="0.2">
      <c r="A29" s="56" t="s">
        <v>221</v>
      </c>
      <c r="B29" s="56"/>
      <c r="C29" s="56"/>
      <c r="D29" s="56"/>
      <c r="E29" s="56"/>
      <c r="F29" s="56"/>
      <c r="G29" s="27">
        <f>SUM(G19:G28)</f>
        <v>0</v>
      </c>
    </row>
    <row r="30" spans="1:11" ht="12.75" customHeight="1" x14ac:dyDescent="0.2">
      <c r="A30" s="6" t="s">
        <v>67</v>
      </c>
      <c r="B30" s="63" t="s">
        <v>66</v>
      </c>
      <c r="C30" s="64"/>
      <c r="D30" s="64"/>
      <c r="E30" s="64"/>
      <c r="F30" s="64"/>
      <c r="G30" s="65"/>
    </row>
    <row r="31" spans="1:11" ht="22.5" x14ac:dyDescent="0.2">
      <c r="A31" s="24" t="s">
        <v>230</v>
      </c>
      <c r="B31" s="8" t="s">
        <v>102</v>
      </c>
      <c r="C31" s="8" t="s">
        <v>227</v>
      </c>
      <c r="D31" s="9" t="s">
        <v>148</v>
      </c>
      <c r="E31" s="12">
        <v>1</v>
      </c>
      <c r="F31" s="25"/>
      <c r="G31" s="26"/>
    </row>
    <row r="32" spans="1:11" ht="22.5" x14ac:dyDescent="0.2">
      <c r="A32" s="24" t="s">
        <v>209</v>
      </c>
      <c r="B32" s="8" t="s">
        <v>108</v>
      </c>
      <c r="C32" s="8" t="s">
        <v>109</v>
      </c>
      <c r="D32" s="9" t="s">
        <v>201</v>
      </c>
      <c r="E32" s="12">
        <v>20</v>
      </c>
      <c r="F32" s="25"/>
      <c r="G32" s="26"/>
    </row>
    <row r="33" spans="1:9" ht="22.5" x14ac:dyDescent="0.2">
      <c r="A33" s="24" t="s">
        <v>231</v>
      </c>
      <c r="B33" s="8" t="s">
        <v>110</v>
      </c>
      <c r="C33" s="8" t="s">
        <v>111</v>
      </c>
      <c r="D33" s="9" t="s">
        <v>20</v>
      </c>
      <c r="E33" s="12">
        <v>178</v>
      </c>
      <c r="F33" s="25"/>
      <c r="G33" s="26"/>
    </row>
    <row r="34" spans="1:9" ht="33.75" x14ac:dyDescent="0.2">
      <c r="A34" s="24" t="s">
        <v>232</v>
      </c>
      <c r="B34" s="8" t="s">
        <v>114</v>
      </c>
      <c r="C34" s="8" t="s">
        <v>226</v>
      </c>
      <c r="D34" s="9" t="s">
        <v>51</v>
      </c>
      <c r="E34" s="12">
        <v>380</v>
      </c>
      <c r="F34" s="25"/>
      <c r="G34" s="26"/>
    </row>
    <row r="35" spans="1:9" ht="22.5" x14ac:dyDescent="0.2">
      <c r="A35" s="24" t="s">
        <v>210</v>
      </c>
      <c r="B35" s="8" t="s">
        <v>45</v>
      </c>
      <c r="C35" s="8" t="s">
        <v>116</v>
      </c>
      <c r="D35" s="9" t="s">
        <v>20</v>
      </c>
      <c r="E35" s="12">
        <v>178</v>
      </c>
      <c r="F35" s="25"/>
      <c r="G35" s="26"/>
    </row>
    <row r="36" spans="1:9" ht="22.5" x14ac:dyDescent="0.2">
      <c r="A36" s="24" t="s">
        <v>211</v>
      </c>
      <c r="B36" s="8" t="s">
        <v>126</v>
      </c>
      <c r="C36" s="8" t="s">
        <v>127</v>
      </c>
      <c r="D36" s="9" t="s">
        <v>156</v>
      </c>
      <c r="E36" s="12">
        <v>10</v>
      </c>
      <c r="F36" s="25"/>
      <c r="G36" s="26"/>
    </row>
    <row r="37" spans="1:9" x14ac:dyDescent="0.2">
      <c r="A37" s="56" t="s">
        <v>222</v>
      </c>
      <c r="B37" s="56"/>
      <c r="C37" s="56"/>
      <c r="D37" s="56"/>
      <c r="E37" s="56"/>
      <c r="F37" s="56"/>
      <c r="G37" s="27">
        <f>SUM(G31:G36)</f>
        <v>0</v>
      </c>
    </row>
    <row r="38" spans="1:9" x14ac:dyDescent="0.2">
      <c r="A38" s="23">
        <v>2</v>
      </c>
      <c r="B38" s="44" t="s">
        <v>128</v>
      </c>
      <c r="C38" s="44"/>
      <c r="D38" s="44"/>
      <c r="E38" s="44"/>
      <c r="F38" s="44"/>
      <c r="G38" s="44"/>
    </row>
    <row r="39" spans="1:9" x14ac:dyDescent="0.2">
      <c r="A39" s="23" t="s">
        <v>129</v>
      </c>
      <c r="B39" s="44" t="s">
        <v>5</v>
      </c>
      <c r="C39" s="44"/>
      <c r="D39" s="44"/>
      <c r="E39" s="44"/>
      <c r="F39" s="44"/>
      <c r="G39" s="44"/>
    </row>
    <row r="40" spans="1:9" ht="22.5" x14ac:dyDescent="0.2">
      <c r="A40" s="24" t="s">
        <v>233</v>
      </c>
      <c r="B40" s="8" t="s">
        <v>12</v>
      </c>
      <c r="C40" s="8" t="s">
        <v>14</v>
      </c>
      <c r="D40" s="9" t="s">
        <v>15</v>
      </c>
      <c r="E40" s="12">
        <v>0.2</v>
      </c>
      <c r="F40" s="25"/>
      <c r="G40" s="26"/>
      <c r="I40" s="32"/>
    </row>
    <row r="41" spans="1:9" ht="22.5" x14ac:dyDescent="0.2">
      <c r="A41" s="24" t="s">
        <v>234</v>
      </c>
      <c r="B41" s="8" t="s">
        <v>18</v>
      </c>
      <c r="C41" s="8" t="s">
        <v>19</v>
      </c>
      <c r="D41" s="9" t="s">
        <v>20</v>
      </c>
      <c r="E41" s="12">
        <v>948</v>
      </c>
      <c r="F41" s="25"/>
      <c r="G41" s="26"/>
    </row>
    <row r="42" spans="1:9" ht="22.5" x14ac:dyDescent="0.2">
      <c r="A42" s="24" t="s">
        <v>235</v>
      </c>
      <c r="B42" s="8" t="s">
        <v>16</v>
      </c>
      <c r="C42" s="8" t="s">
        <v>17</v>
      </c>
      <c r="D42" s="9" t="s">
        <v>15</v>
      </c>
      <c r="E42" s="12">
        <v>0.2</v>
      </c>
      <c r="F42" s="25"/>
      <c r="G42" s="26"/>
    </row>
    <row r="43" spans="1:9" ht="22.5" x14ac:dyDescent="0.2">
      <c r="A43" s="24" t="s">
        <v>236</v>
      </c>
      <c r="B43" s="8" t="s">
        <v>21</v>
      </c>
      <c r="C43" s="8" t="s">
        <v>22</v>
      </c>
      <c r="D43" s="9" t="s">
        <v>20</v>
      </c>
      <c r="E43" s="12">
        <v>948</v>
      </c>
      <c r="F43" s="25"/>
      <c r="G43" s="26"/>
    </row>
    <row r="44" spans="1:9" x14ac:dyDescent="0.2">
      <c r="A44" s="56" t="s">
        <v>220</v>
      </c>
      <c r="B44" s="56"/>
      <c r="C44" s="56"/>
      <c r="D44" s="56"/>
      <c r="E44" s="56"/>
      <c r="F44" s="56"/>
      <c r="G44" s="27">
        <f>SUM(G40:G43)</f>
        <v>0</v>
      </c>
    </row>
    <row r="45" spans="1:9" x14ac:dyDescent="0.2">
      <c r="A45" s="23" t="s">
        <v>130</v>
      </c>
      <c r="B45" s="44" t="s">
        <v>23</v>
      </c>
      <c r="C45" s="44"/>
      <c r="D45" s="44"/>
      <c r="E45" s="44"/>
      <c r="F45" s="44"/>
      <c r="G45" s="44"/>
    </row>
    <row r="46" spans="1:9" ht="45" x14ac:dyDescent="0.2">
      <c r="A46" s="24" t="s">
        <v>237</v>
      </c>
      <c r="B46" s="8" t="s">
        <v>39</v>
      </c>
      <c r="C46" s="8" t="s">
        <v>131</v>
      </c>
      <c r="D46" s="9" t="s">
        <v>15</v>
      </c>
      <c r="E46" s="12">
        <v>4603</v>
      </c>
      <c r="F46" s="25"/>
      <c r="G46" s="26"/>
    </row>
    <row r="47" spans="1:9" ht="56.25" x14ac:dyDescent="0.2">
      <c r="A47" s="24" t="s">
        <v>238</v>
      </c>
      <c r="B47" s="8" t="s">
        <v>39</v>
      </c>
      <c r="C47" s="8" t="s">
        <v>132</v>
      </c>
      <c r="D47" s="9" t="s">
        <v>15</v>
      </c>
      <c r="E47" s="12">
        <v>179</v>
      </c>
      <c r="F47" s="25"/>
      <c r="G47" s="26"/>
    </row>
    <row r="48" spans="1:9" ht="56.25" x14ac:dyDescent="0.2">
      <c r="A48" s="24" t="s">
        <v>239</v>
      </c>
      <c r="B48" s="8" t="s">
        <v>44</v>
      </c>
      <c r="C48" s="8" t="s">
        <v>43</v>
      </c>
      <c r="D48" s="9" t="s">
        <v>15</v>
      </c>
      <c r="E48" s="12">
        <v>2114</v>
      </c>
      <c r="F48" s="25"/>
      <c r="G48" s="26"/>
    </row>
    <row r="49" spans="1:7" ht="22.5" x14ac:dyDescent="0.2">
      <c r="A49" s="24" t="s">
        <v>240</v>
      </c>
      <c r="B49" s="8" t="s">
        <v>45</v>
      </c>
      <c r="C49" s="8" t="s">
        <v>46</v>
      </c>
      <c r="D49" s="9" t="s">
        <v>15</v>
      </c>
      <c r="E49" s="12">
        <v>2114</v>
      </c>
      <c r="F49" s="25"/>
      <c r="G49" s="26"/>
    </row>
    <row r="50" spans="1:7" ht="22.5" x14ac:dyDescent="0.2">
      <c r="A50" s="24" t="s">
        <v>241</v>
      </c>
      <c r="B50" s="8" t="s">
        <v>45</v>
      </c>
      <c r="C50" s="8" t="s">
        <v>47</v>
      </c>
      <c r="D50" s="9" t="s">
        <v>15</v>
      </c>
      <c r="E50" s="12">
        <v>7212</v>
      </c>
      <c r="F50" s="25"/>
      <c r="G50" s="26"/>
    </row>
    <row r="51" spans="1:7" ht="22.5" x14ac:dyDescent="0.2">
      <c r="A51" s="24" t="s">
        <v>242</v>
      </c>
      <c r="B51" s="8" t="s">
        <v>48</v>
      </c>
      <c r="C51" s="8" t="s">
        <v>49</v>
      </c>
      <c r="D51" s="9" t="s">
        <v>15</v>
      </c>
      <c r="E51" s="13">
        <v>147.6</v>
      </c>
      <c r="F51" s="25"/>
      <c r="G51" s="26"/>
    </row>
    <row r="52" spans="1:7" ht="33.75" x14ac:dyDescent="0.2">
      <c r="A52" s="24" t="s">
        <v>243</v>
      </c>
      <c r="B52" s="8" t="s">
        <v>56</v>
      </c>
      <c r="C52" s="8" t="s">
        <v>133</v>
      </c>
      <c r="D52" s="9" t="s">
        <v>15</v>
      </c>
      <c r="E52" s="13">
        <v>1434.6</v>
      </c>
      <c r="F52" s="25"/>
      <c r="G52" s="26"/>
    </row>
    <row r="53" spans="1:7" ht="67.5" x14ac:dyDescent="0.2">
      <c r="A53" s="24" t="s">
        <v>244</v>
      </c>
      <c r="B53" s="8" t="s">
        <v>58</v>
      </c>
      <c r="C53" s="8" t="s">
        <v>134</v>
      </c>
      <c r="D53" s="9" t="s">
        <v>15</v>
      </c>
      <c r="E53" s="13">
        <v>3347.4</v>
      </c>
      <c r="F53" s="25"/>
      <c r="G53" s="26"/>
    </row>
    <row r="54" spans="1:7" ht="22.5" x14ac:dyDescent="0.2">
      <c r="A54" s="24" t="s">
        <v>245</v>
      </c>
      <c r="B54" s="8" t="s">
        <v>45</v>
      </c>
      <c r="C54" s="8" t="s">
        <v>60</v>
      </c>
      <c r="D54" s="9" t="s">
        <v>15</v>
      </c>
      <c r="E54" s="13">
        <v>2391</v>
      </c>
      <c r="F54" s="25"/>
      <c r="G54" s="26"/>
    </row>
    <row r="55" spans="1:7" ht="33.75" x14ac:dyDescent="0.2">
      <c r="A55" s="24" t="s">
        <v>246</v>
      </c>
      <c r="B55" s="8" t="s">
        <v>59</v>
      </c>
      <c r="C55" s="8" t="s">
        <v>61</v>
      </c>
      <c r="D55" s="9" t="s">
        <v>64</v>
      </c>
      <c r="E55" s="13">
        <v>50</v>
      </c>
      <c r="F55" s="25"/>
      <c r="G55" s="26"/>
    </row>
    <row r="56" spans="1:7" ht="22.5" x14ac:dyDescent="0.2">
      <c r="A56" s="24" t="s">
        <v>212</v>
      </c>
      <c r="B56" s="8" t="s">
        <v>45</v>
      </c>
      <c r="C56" s="8" t="s">
        <v>62</v>
      </c>
      <c r="D56" s="9" t="s">
        <v>63</v>
      </c>
      <c r="E56" s="13">
        <v>50</v>
      </c>
      <c r="F56" s="25"/>
      <c r="G56" s="26"/>
    </row>
    <row r="57" spans="1:7" x14ac:dyDescent="0.2">
      <c r="A57" s="56" t="s">
        <v>221</v>
      </c>
      <c r="B57" s="56"/>
      <c r="C57" s="56"/>
      <c r="D57" s="56"/>
      <c r="E57" s="56"/>
      <c r="F57" s="56"/>
      <c r="G57" s="27">
        <f>SUM(G46:G56)</f>
        <v>0</v>
      </c>
    </row>
    <row r="58" spans="1:7" x14ac:dyDescent="0.2">
      <c r="A58" s="23" t="s">
        <v>135</v>
      </c>
      <c r="B58" s="44" t="s">
        <v>66</v>
      </c>
      <c r="C58" s="44"/>
      <c r="D58" s="44"/>
      <c r="E58" s="44"/>
      <c r="F58" s="44"/>
      <c r="G58" s="44"/>
    </row>
    <row r="59" spans="1:7" ht="22.5" x14ac:dyDescent="0.2">
      <c r="A59" s="24" t="s">
        <v>248</v>
      </c>
      <c r="B59" s="8" t="s">
        <v>136</v>
      </c>
      <c r="C59" s="8" t="s">
        <v>137</v>
      </c>
      <c r="D59" s="9" t="s">
        <v>20</v>
      </c>
      <c r="E59" s="12">
        <v>726</v>
      </c>
      <c r="F59" s="25"/>
      <c r="G59" s="26"/>
    </row>
    <row r="60" spans="1:7" ht="22.5" x14ac:dyDescent="0.2">
      <c r="A60" s="24" t="s">
        <v>249</v>
      </c>
      <c r="B60" s="8" t="s">
        <v>142</v>
      </c>
      <c r="C60" s="8" t="s">
        <v>145</v>
      </c>
      <c r="D60" s="9" t="s">
        <v>148</v>
      </c>
      <c r="E60" s="12">
        <v>16</v>
      </c>
      <c r="F60" s="25"/>
      <c r="G60" s="26"/>
    </row>
    <row r="61" spans="1:7" ht="33.75" x14ac:dyDescent="0.2">
      <c r="A61" s="24" t="s">
        <v>250</v>
      </c>
      <c r="B61" s="8" t="s">
        <v>143</v>
      </c>
      <c r="C61" s="8" t="s">
        <v>146</v>
      </c>
      <c r="D61" s="9" t="s">
        <v>149</v>
      </c>
      <c r="E61" s="12">
        <v>31</v>
      </c>
      <c r="F61" s="25"/>
      <c r="G61" s="26"/>
    </row>
    <row r="62" spans="1:7" ht="33.75" x14ac:dyDescent="0.2">
      <c r="A62" s="24" t="s">
        <v>251</v>
      </c>
      <c r="B62" s="8" t="s">
        <v>144</v>
      </c>
      <c r="C62" s="8" t="s">
        <v>147</v>
      </c>
      <c r="D62" s="9" t="s">
        <v>148</v>
      </c>
      <c r="E62" s="12">
        <v>16</v>
      </c>
      <c r="F62" s="25"/>
      <c r="G62" s="26"/>
    </row>
    <row r="63" spans="1:7" ht="33.75" x14ac:dyDescent="0.2">
      <c r="A63" s="24" t="s">
        <v>252</v>
      </c>
      <c r="B63" s="8" t="s">
        <v>105</v>
      </c>
      <c r="C63" s="8" t="s">
        <v>104</v>
      </c>
      <c r="D63" s="9" t="s">
        <v>149</v>
      </c>
      <c r="E63" s="12">
        <v>31</v>
      </c>
      <c r="F63" s="25"/>
      <c r="G63" s="26"/>
    </row>
    <row r="64" spans="1:7" ht="22.5" x14ac:dyDescent="0.2">
      <c r="A64" s="24" t="s">
        <v>253</v>
      </c>
      <c r="B64" s="8" t="s">
        <v>153</v>
      </c>
      <c r="C64" s="8" t="s">
        <v>154</v>
      </c>
      <c r="D64" s="9" t="s">
        <v>15</v>
      </c>
      <c r="E64" s="13">
        <v>0.6</v>
      </c>
      <c r="F64" s="25"/>
      <c r="G64" s="26"/>
    </row>
    <row r="65" spans="1:7" ht="22.5" x14ac:dyDescent="0.2">
      <c r="A65" s="24" t="s">
        <v>254</v>
      </c>
      <c r="B65" s="8" t="s">
        <v>45</v>
      </c>
      <c r="C65" s="8" t="s">
        <v>115</v>
      </c>
      <c r="D65" s="9" t="s">
        <v>20</v>
      </c>
      <c r="E65" s="12">
        <v>726</v>
      </c>
      <c r="F65" s="25"/>
      <c r="G65" s="26"/>
    </row>
    <row r="66" spans="1:7" ht="33.75" x14ac:dyDescent="0.2">
      <c r="A66" s="24" t="s">
        <v>213</v>
      </c>
      <c r="B66" s="8" t="s">
        <v>124</v>
      </c>
      <c r="C66" s="8" t="s">
        <v>125</v>
      </c>
      <c r="D66" s="9" t="s">
        <v>202</v>
      </c>
      <c r="E66" s="12">
        <v>4</v>
      </c>
      <c r="F66" s="25"/>
      <c r="G66" s="26"/>
    </row>
    <row r="67" spans="1:7" ht="22.5" x14ac:dyDescent="0.2">
      <c r="A67" s="24" t="s">
        <v>214</v>
      </c>
      <c r="B67" s="8" t="s">
        <v>126</v>
      </c>
      <c r="C67" s="8" t="s">
        <v>155</v>
      </c>
      <c r="D67" s="9" t="s">
        <v>156</v>
      </c>
      <c r="E67" s="12">
        <v>5</v>
      </c>
      <c r="F67" s="25"/>
      <c r="G67" s="26"/>
    </row>
    <row r="68" spans="1:7" x14ac:dyDescent="0.2">
      <c r="A68" s="59" t="s">
        <v>222</v>
      </c>
      <c r="B68" s="60"/>
      <c r="C68" s="60"/>
      <c r="D68" s="60"/>
      <c r="E68" s="60"/>
      <c r="F68" s="61"/>
      <c r="G68" s="27">
        <f>SUM(G59:G67)</f>
        <v>0</v>
      </c>
    </row>
    <row r="69" spans="1:7" x14ac:dyDescent="0.2">
      <c r="A69" s="23">
        <v>3</v>
      </c>
      <c r="B69" s="44" t="s">
        <v>157</v>
      </c>
      <c r="C69" s="44"/>
      <c r="D69" s="44"/>
      <c r="E69" s="44"/>
      <c r="F69" s="44"/>
      <c r="G69" s="44"/>
    </row>
    <row r="70" spans="1:7" x14ac:dyDescent="0.2">
      <c r="A70" s="23" t="s">
        <v>158</v>
      </c>
      <c r="B70" s="44" t="s">
        <v>5</v>
      </c>
      <c r="C70" s="44"/>
      <c r="D70" s="44"/>
      <c r="E70" s="44"/>
      <c r="F70" s="44"/>
      <c r="G70" s="44"/>
    </row>
    <row r="71" spans="1:7" ht="22.5" x14ac:dyDescent="0.2">
      <c r="A71" s="24" t="s">
        <v>255</v>
      </c>
      <c r="B71" s="8" t="s">
        <v>12</v>
      </c>
      <c r="C71" s="8" t="s">
        <v>14</v>
      </c>
      <c r="D71" s="9" t="s">
        <v>15</v>
      </c>
      <c r="E71" s="12">
        <v>0.12</v>
      </c>
      <c r="F71" s="25"/>
      <c r="G71" s="26"/>
    </row>
    <row r="72" spans="1:7" ht="22.5" x14ac:dyDescent="0.2">
      <c r="A72" s="24" t="s">
        <v>256</v>
      </c>
      <c r="B72" s="8" t="s">
        <v>16</v>
      </c>
      <c r="C72" s="8" t="s">
        <v>17</v>
      </c>
      <c r="D72" s="9" t="s">
        <v>15</v>
      </c>
      <c r="E72" s="12">
        <v>0.12</v>
      </c>
      <c r="F72" s="25"/>
      <c r="G72" s="26"/>
    </row>
    <row r="73" spans="1:7" ht="22.5" x14ac:dyDescent="0.2">
      <c r="A73" s="24" t="s">
        <v>257</v>
      </c>
      <c r="B73" s="8" t="s">
        <v>18</v>
      </c>
      <c r="C73" s="8" t="s">
        <v>19</v>
      </c>
      <c r="D73" s="9" t="s">
        <v>20</v>
      </c>
      <c r="E73" s="12">
        <v>50</v>
      </c>
      <c r="F73" s="25"/>
      <c r="G73" s="26"/>
    </row>
    <row r="74" spans="1:7" ht="22.5" x14ac:dyDescent="0.2">
      <c r="A74" s="24" t="s">
        <v>258</v>
      </c>
      <c r="B74" s="8" t="s">
        <v>21</v>
      </c>
      <c r="C74" s="8" t="s">
        <v>22</v>
      </c>
      <c r="D74" s="9" t="s">
        <v>20</v>
      </c>
      <c r="E74" s="12">
        <v>50</v>
      </c>
      <c r="F74" s="25"/>
      <c r="G74" s="26"/>
    </row>
    <row r="75" spans="1:7" x14ac:dyDescent="0.2">
      <c r="A75" s="56" t="s">
        <v>220</v>
      </c>
      <c r="B75" s="56"/>
      <c r="C75" s="56"/>
      <c r="D75" s="56"/>
      <c r="E75" s="56"/>
      <c r="F75" s="56"/>
      <c r="G75" s="27">
        <f>SUM(G71:G74)</f>
        <v>0</v>
      </c>
    </row>
    <row r="76" spans="1:7" x14ac:dyDescent="0.2">
      <c r="A76" s="23" t="s">
        <v>160</v>
      </c>
      <c r="B76" s="44" t="s">
        <v>159</v>
      </c>
      <c r="C76" s="44"/>
      <c r="D76" s="44"/>
      <c r="E76" s="44"/>
      <c r="F76" s="44"/>
      <c r="G76" s="44"/>
    </row>
    <row r="77" spans="1:7" ht="45" x14ac:dyDescent="0.2">
      <c r="A77" s="24" t="s">
        <v>259</v>
      </c>
      <c r="B77" s="8" t="s">
        <v>39</v>
      </c>
      <c r="C77" s="8" t="s">
        <v>131</v>
      </c>
      <c r="D77" s="9" t="s">
        <v>15</v>
      </c>
      <c r="E77" s="12">
        <v>1806</v>
      </c>
      <c r="F77" s="25"/>
      <c r="G77" s="26"/>
    </row>
    <row r="78" spans="1:7" ht="22.5" x14ac:dyDescent="0.2">
      <c r="A78" s="24" t="s">
        <v>260</v>
      </c>
      <c r="B78" s="8" t="s">
        <v>45</v>
      </c>
      <c r="C78" s="8" t="s">
        <v>47</v>
      </c>
      <c r="D78" s="9" t="s">
        <v>51</v>
      </c>
      <c r="E78" s="12">
        <v>3284</v>
      </c>
      <c r="F78" s="25"/>
      <c r="G78" s="26"/>
    </row>
    <row r="79" spans="1:7" ht="56.25" x14ac:dyDescent="0.2">
      <c r="A79" s="24" t="s">
        <v>261</v>
      </c>
      <c r="B79" s="8" t="s">
        <v>44</v>
      </c>
      <c r="C79" s="31" t="s">
        <v>161</v>
      </c>
      <c r="D79" s="9" t="s">
        <v>15</v>
      </c>
      <c r="E79" s="12">
        <v>903</v>
      </c>
      <c r="F79" s="25"/>
      <c r="G79" s="26"/>
    </row>
    <row r="80" spans="1:7" ht="22.5" x14ac:dyDescent="0.2">
      <c r="A80" s="24" t="s">
        <v>262</v>
      </c>
      <c r="B80" s="8" t="s">
        <v>48</v>
      </c>
      <c r="C80" s="8" t="s">
        <v>50</v>
      </c>
      <c r="D80" s="9" t="s">
        <v>15</v>
      </c>
      <c r="E80" s="12">
        <v>148</v>
      </c>
      <c r="F80" s="25"/>
      <c r="G80" s="26"/>
    </row>
    <row r="81" spans="1:12" ht="67.5" x14ac:dyDescent="0.2">
      <c r="A81" s="24" t="s">
        <v>263</v>
      </c>
      <c r="B81" s="8" t="s">
        <v>58</v>
      </c>
      <c r="C81" s="8" t="s">
        <v>162</v>
      </c>
      <c r="D81" s="9" t="s">
        <v>15</v>
      </c>
      <c r="E81" s="12">
        <v>1823</v>
      </c>
      <c r="F81" s="25"/>
      <c r="G81" s="26"/>
    </row>
    <row r="82" spans="1:12" ht="22.5" x14ac:dyDescent="0.2">
      <c r="A82" s="24" t="s">
        <v>264</v>
      </c>
      <c r="B82" s="8" t="s">
        <v>45</v>
      </c>
      <c r="C82" s="8" t="s">
        <v>60</v>
      </c>
      <c r="D82" s="9" t="s">
        <v>15</v>
      </c>
      <c r="E82" s="12">
        <v>903</v>
      </c>
      <c r="F82" s="25"/>
      <c r="G82" s="26"/>
    </row>
    <row r="83" spans="1:12" ht="33.75" x14ac:dyDescent="0.2">
      <c r="A83" s="24" t="s">
        <v>265</v>
      </c>
      <c r="B83" s="8" t="s">
        <v>59</v>
      </c>
      <c r="C83" s="8" t="s">
        <v>61</v>
      </c>
      <c r="D83" s="9" t="s">
        <v>64</v>
      </c>
      <c r="E83" s="13">
        <v>50</v>
      </c>
      <c r="F83" s="25"/>
      <c r="G83" s="26"/>
    </row>
    <row r="84" spans="1:12" ht="22.5" x14ac:dyDescent="0.2">
      <c r="A84" s="24" t="s">
        <v>266</v>
      </c>
      <c r="B84" s="8" t="s">
        <v>164</v>
      </c>
      <c r="C84" s="8" t="s">
        <v>163</v>
      </c>
      <c r="D84" s="9" t="s">
        <v>63</v>
      </c>
      <c r="E84" s="13">
        <v>50</v>
      </c>
      <c r="F84" s="25"/>
      <c r="G84" s="26"/>
    </row>
    <row r="85" spans="1:12" x14ac:dyDescent="0.2">
      <c r="A85" s="56" t="s">
        <v>221</v>
      </c>
      <c r="B85" s="56"/>
      <c r="C85" s="56"/>
      <c r="D85" s="56"/>
      <c r="E85" s="56"/>
      <c r="F85" s="56"/>
      <c r="G85" s="27">
        <f>SUM(G77:G84)</f>
        <v>0</v>
      </c>
    </row>
    <row r="86" spans="1:12" x14ac:dyDescent="0.2">
      <c r="A86" s="23" t="s">
        <v>166</v>
      </c>
      <c r="B86" s="44" t="s">
        <v>165</v>
      </c>
      <c r="C86" s="44"/>
      <c r="D86" s="44"/>
      <c r="E86" s="44"/>
      <c r="F86" s="44"/>
      <c r="G86" s="44"/>
    </row>
    <row r="87" spans="1:12" ht="33.75" x14ac:dyDescent="0.2">
      <c r="A87" s="24" t="s">
        <v>267</v>
      </c>
      <c r="B87" s="8" t="s">
        <v>167</v>
      </c>
      <c r="C87" s="8" t="s">
        <v>168</v>
      </c>
      <c r="D87" s="9" t="s">
        <v>20</v>
      </c>
      <c r="E87" s="12">
        <v>887</v>
      </c>
      <c r="F87" s="25"/>
      <c r="G87" s="26"/>
    </row>
    <row r="88" spans="1:12" ht="33.75" x14ac:dyDescent="0.2">
      <c r="A88" s="24" t="s">
        <v>268</v>
      </c>
      <c r="B88" s="8" t="s">
        <v>140</v>
      </c>
      <c r="C88" s="8" t="s">
        <v>169</v>
      </c>
      <c r="D88" s="9" t="s">
        <v>20</v>
      </c>
      <c r="E88" s="12">
        <v>12.7</v>
      </c>
      <c r="F88" s="25"/>
      <c r="G88" s="26"/>
    </row>
    <row r="89" spans="1:12" ht="22.5" x14ac:dyDescent="0.2">
      <c r="A89" s="24" t="s">
        <v>269</v>
      </c>
      <c r="B89" s="8" t="s">
        <v>178</v>
      </c>
      <c r="C89" s="8" t="s">
        <v>170</v>
      </c>
      <c r="D89" s="9" t="s">
        <v>64</v>
      </c>
      <c r="E89" s="12">
        <v>17</v>
      </c>
      <c r="F89" s="25"/>
      <c r="G89" s="26"/>
    </row>
    <row r="90" spans="1:12" ht="33.75" x14ac:dyDescent="0.2">
      <c r="A90" s="24" t="s">
        <v>270</v>
      </c>
      <c r="B90" s="8" t="s">
        <v>178</v>
      </c>
      <c r="C90" s="8" t="s">
        <v>172</v>
      </c>
      <c r="D90" s="9" t="s">
        <v>64</v>
      </c>
      <c r="E90" s="12">
        <v>8</v>
      </c>
      <c r="F90" s="25"/>
      <c r="G90" s="26"/>
    </row>
    <row r="91" spans="1:12" ht="22.5" x14ac:dyDescent="0.2">
      <c r="A91" s="24" t="s">
        <v>271</v>
      </c>
      <c r="B91" s="8" t="s">
        <v>178</v>
      </c>
      <c r="C91" s="8" t="s">
        <v>174</v>
      </c>
      <c r="D91" s="9" t="s">
        <v>64</v>
      </c>
      <c r="E91" s="12">
        <v>4</v>
      </c>
      <c r="F91" s="25"/>
      <c r="G91" s="26"/>
    </row>
    <row r="92" spans="1:12" ht="33.75" x14ac:dyDescent="0.2">
      <c r="A92" s="24" t="s">
        <v>272</v>
      </c>
      <c r="B92" s="8" t="s">
        <v>180</v>
      </c>
      <c r="C92" s="8" t="s">
        <v>175</v>
      </c>
      <c r="D92" s="9" t="s">
        <v>177</v>
      </c>
      <c r="E92" s="12">
        <v>2</v>
      </c>
      <c r="F92" s="25"/>
      <c r="G92" s="26"/>
    </row>
    <row r="93" spans="1:12" ht="22.5" x14ac:dyDescent="0.2">
      <c r="A93" s="24" t="s">
        <v>273</v>
      </c>
      <c r="B93" s="8" t="s">
        <v>181</v>
      </c>
      <c r="C93" s="8" t="s">
        <v>176</v>
      </c>
      <c r="D93" s="9" t="s">
        <v>177</v>
      </c>
      <c r="E93" s="12">
        <v>8</v>
      </c>
      <c r="F93" s="25"/>
      <c r="G93" s="26"/>
    </row>
    <row r="94" spans="1:12" ht="22.5" x14ac:dyDescent="0.2">
      <c r="A94" s="24" t="s">
        <v>274</v>
      </c>
      <c r="B94" s="8" t="s">
        <v>182</v>
      </c>
      <c r="C94" s="8" t="s">
        <v>183</v>
      </c>
      <c r="D94" s="9" t="s">
        <v>177</v>
      </c>
      <c r="E94" s="12">
        <v>8</v>
      </c>
      <c r="F94" s="25"/>
      <c r="G94" s="26"/>
    </row>
    <row r="95" spans="1:12" ht="45" x14ac:dyDescent="0.2">
      <c r="A95" s="24" t="s">
        <v>275</v>
      </c>
      <c r="B95" s="8" t="s">
        <v>184</v>
      </c>
      <c r="C95" s="8" t="s">
        <v>185</v>
      </c>
      <c r="D95" s="9" t="s">
        <v>88</v>
      </c>
      <c r="E95" s="12">
        <v>95</v>
      </c>
      <c r="F95" s="25"/>
      <c r="G95" s="26"/>
    </row>
    <row r="96" spans="1:12" ht="33.75" x14ac:dyDescent="0.2">
      <c r="A96" s="24" t="s">
        <v>276</v>
      </c>
      <c r="B96" s="8" t="s">
        <v>186</v>
      </c>
      <c r="C96" s="8" t="s">
        <v>187</v>
      </c>
      <c r="D96" s="9" t="s">
        <v>15</v>
      </c>
      <c r="E96" s="12">
        <v>1.5</v>
      </c>
      <c r="F96" s="25"/>
      <c r="G96" s="26"/>
      <c r="L96" s="10"/>
    </row>
    <row r="97" spans="1:7" ht="22.5" x14ac:dyDescent="0.2">
      <c r="A97" s="24" t="s">
        <v>277</v>
      </c>
      <c r="B97" s="8" t="s">
        <v>190</v>
      </c>
      <c r="C97" s="8" t="s">
        <v>189</v>
      </c>
      <c r="D97" s="9" t="s">
        <v>177</v>
      </c>
      <c r="E97" s="12">
        <v>14</v>
      </c>
      <c r="F97" s="25"/>
      <c r="G97" s="26"/>
    </row>
    <row r="98" spans="1:7" ht="33.75" x14ac:dyDescent="0.2">
      <c r="A98" s="24" t="s">
        <v>278</v>
      </c>
      <c r="B98" s="8" t="s">
        <v>191</v>
      </c>
      <c r="C98" s="8" t="s">
        <v>192</v>
      </c>
      <c r="D98" s="9" t="s">
        <v>20</v>
      </c>
      <c r="E98" s="12">
        <v>898</v>
      </c>
      <c r="F98" s="25"/>
      <c r="G98" s="26"/>
    </row>
    <row r="99" spans="1:7" ht="22.5" x14ac:dyDescent="0.2">
      <c r="A99" s="24" t="s">
        <v>279</v>
      </c>
      <c r="B99" s="8" t="s">
        <v>193</v>
      </c>
      <c r="C99" s="8" t="s">
        <v>194</v>
      </c>
      <c r="D99" s="9" t="s">
        <v>199</v>
      </c>
      <c r="E99" s="12">
        <v>5</v>
      </c>
      <c r="F99" s="25"/>
      <c r="G99" s="26"/>
    </row>
    <row r="100" spans="1:7" ht="22.5" x14ac:dyDescent="0.2">
      <c r="A100" s="24" t="s">
        <v>280</v>
      </c>
      <c r="B100" s="8" t="s">
        <v>195</v>
      </c>
      <c r="C100" s="8" t="s">
        <v>196</v>
      </c>
      <c r="D100" s="9" t="s">
        <v>199</v>
      </c>
      <c r="E100" s="12">
        <v>5</v>
      </c>
      <c r="F100" s="25"/>
      <c r="G100" s="26"/>
    </row>
    <row r="101" spans="1:7" ht="33.75" x14ac:dyDescent="0.2">
      <c r="A101" s="24" t="s">
        <v>344</v>
      </c>
      <c r="B101" s="8" t="s">
        <v>197</v>
      </c>
      <c r="C101" s="8" t="s">
        <v>198</v>
      </c>
      <c r="D101" s="9" t="s">
        <v>200</v>
      </c>
      <c r="E101" s="12">
        <v>5</v>
      </c>
      <c r="F101" s="25"/>
      <c r="G101" s="26"/>
    </row>
    <row r="102" spans="1:7" x14ac:dyDescent="0.2">
      <c r="A102" s="56" t="s">
        <v>222</v>
      </c>
      <c r="B102" s="56"/>
      <c r="C102" s="56"/>
      <c r="D102" s="56"/>
      <c r="E102" s="56"/>
      <c r="F102" s="56"/>
      <c r="G102" s="27">
        <f>SUM(G87:G101)</f>
        <v>0</v>
      </c>
    </row>
    <row r="103" spans="1:7" ht="15" customHeight="1" x14ac:dyDescent="0.2">
      <c r="A103" s="50" t="s">
        <v>208</v>
      </c>
      <c r="B103" s="55"/>
      <c r="C103" s="55"/>
      <c r="D103" s="51"/>
      <c r="E103" s="52"/>
      <c r="F103" s="52"/>
      <c r="G103" s="52"/>
    </row>
    <row r="104" spans="1:7" x14ac:dyDescent="0.2">
      <c r="A104" s="50" t="s">
        <v>347</v>
      </c>
      <c r="B104" s="55"/>
      <c r="C104" s="55"/>
      <c r="D104" s="51"/>
      <c r="E104" s="52"/>
      <c r="F104" s="52"/>
      <c r="G104" s="52"/>
    </row>
    <row r="105" spans="1:7" x14ac:dyDescent="0.2">
      <c r="A105" s="50" t="s">
        <v>348</v>
      </c>
      <c r="B105" s="50"/>
      <c r="C105" s="50"/>
      <c r="D105" s="51"/>
      <c r="E105" s="52"/>
      <c r="F105" s="52"/>
      <c r="G105" s="52"/>
    </row>
    <row r="107" spans="1:7" ht="14.25" x14ac:dyDescent="0.2">
      <c r="A107" s="53" t="s">
        <v>349</v>
      </c>
      <c r="B107" s="53"/>
      <c r="C107" s="54" t="s">
        <v>350</v>
      </c>
      <c r="D107" s="54"/>
      <c r="E107" s="54"/>
      <c r="F107" s="54"/>
      <c r="G107" s="54"/>
    </row>
    <row r="108" spans="1:7" x14ac:dyDescent="0.2">
      <c r="C108" s="35"/>
    </row>
    <row r="109" spans="1:7" ht="14.25" x14ac:dyDescent="0.2">
      <c r="A109" s="38"/>
      <c r="B109" s="38"/>
      <c r="C109" s="39"/>
      <c r="D109" s="38"/>
      <c r="E109" s="38"/>
      <c r="F109" s="38"/>
      <c r="G109" s="38"/>
    </row>
    <row r="110" spans="1:7" ht="14.25" x14ac:dyDescent="0.2">
      <c r="A110" s="40" t="s">
        <v>351</v>
      </c>
      <c r="B110" s="40"/>
      <c r="C110" s="41"/>
      <c r="D110" s="38"/>
      <c r="E110" s="38"/>
      <c r="F110" s="38"/>
      <c r="G110" s="38"/>
    </row>
    <row r="111" spans="1:7" ht="14.25" x14ac:dyDescent="0.2">
      <c r="A111" s="38"/>
      <c r="B111" s="38"/>
      <c r="C111" s="39"/>
      <c r="D111" s="38" t="s">
        <v>352</v>
      </c>
      <c r="F111" s="38"/>
      <c r="G111" s="38"/>
    </row>
    <row r="112" spans="1:7" ht="15" customHeight="1" x14ac:dyDescent="0.2">
      <c r="A112" s="38"/>
      <c r="B112" s="38"/>
      <c r="C112" s="39"/>
      <c r="D112" s="42" t="s">
        <v>353</v>
      </c>
      <c r="F112" s="38"/>
      <c r="G112" s="38"/>
    </row>
    <row r="113" spans="1:7" ht="14.25" x14ac:dyDescent="0.2">
      <c r="A113" s="38"/>
      <c r="B113" s="38"/>
      <c r="C113" s="39"/>
      <c r="D113" s="42" t="s">
        <v>354</v>
      </c>
      <c r="F113" s="38"/>
      <c r="G113" s="38"/>
    </row>
    <row r="114" spans="1:7" x14ac:dyDescent="0.2">
      <c r="A114" s="28"/>
      <c r="B114" s="29"/>
      <c r="C114" s="30"/>
      <c r="D114" s="62"/>
      <c r="E114" s="62"/>
      <c r="F114" s="62"/>
      <c r="G114" s="62"/>
    </row>
  </sheetData>
  <mergeCells count="35">
    <mergeCell ref="B30:G30"/>
    <mergeCell ref="A17:F17"/>
    <mergeCell ref="A29:F29"/>
    <mergeCell ref="A8:E8"/>
    <mergeCell ref="B11:G11"/>
    <mergeCell ref="B12:G12"/>
    <mergeCell ref="B18:G18"/>
    <mergeCell ref="A1:G1"/>
    <mergeCell ref="A3:G4"/>
    <mergeCell ref="A6:G6"/>
    <mergeCell ref="A5:G5"/>
    <mergeCell ref="D114:G114"/>
    <mergeCell ref="A104:C104"/>
    <mergeCell ref="D104:G104"/>
    <mergeCell ref="A105:C105"/>
    <mergeCell ref="D105:G105"/>
    <mergeCell ref="A107:B107"/>
    <mergeCell ref="C107:G107"/>
    <mergeCell ref="A37:F37"/>
    <mergeCell ref="A85:F85"/>
    <mergeCell ref="B86:G86"/>
    <mergeCell ref="A102:F102"/>
    <mergeCell ref="A103:C103"/>
    <mergeCell ref="D103:G103"/>
    <mergeCell ref="B76:G76"/>
    <mergeCell ref="A75:F75"/>
    <mergeCell ref="B38:G38"/>
    <mergeCell ref="B39:G39"/>
    <mergeCell ref="A44:F44"/>
    <mergeCell ref="B45:G45"/>
    <mergeCell ref="A57:F57"/>
    <mergeCell ref="B58:G58"/>
    <mergeCell ref="A68:F68"/>
    <mergeCell ref="B69:G69"/>
    <mergeCell ref="B70:G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2B przedmiar</vt:lpstr>
      <vt:lpstr>2C przedmiar</vt:lpstr>
      <vt:lpstr>KO 2B</vt:lpstr>
      <vt:lpstr>KO 2C</vt:lpstr>
      <vt:lpstr>'2B przedmiar'!Obszar_wydruku</vt:lpstr>
      <vt:lpstr>'2C przedmiar'!Obszar_wydruku</vt:lpstr>
      <vt:lpstr>'KO 2B'!Obszar_wydruku</vt:lpstr>
      <vt:lpstr>'KO 2C'!Obszar_wydruku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Jaffke</dc:creator>
  <cp:lastModifiedBy>Robert Nożyński</cp:lastModifiedBy>
  <cp:lastPrinted>2016-11-28T11:44:59Z</cp:lastPrinted>
  <dcterms:created xsi:type="dcterms:W3CDTF">2016-11-14T12:16:35Z</dcterms:created>
  <dcterms:modified xsi:type="dcterms:W3CDTF">2018-09-11T13:15:21Z</dcterms:modified>
</cp:coreProperties>
</file>