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11445" activeTab="3"/>
  </bookViews>
  <sheets>
    <sheet name="2B przedmiar" sheetId="3" r:id="rId1"/>
    <sheet name="2C przedmiar" sheetId="4" r:id="rId2"/>
    <sheet name="KO 2B" sheetId="5" r:id="rId3"/>
    <sheet name="KO 2C" sheetId="6" r:id="rId4"/>
  </sheets>
  <definedNames>
    <definedName name="_xlnm.Print_Area" localSheetId="0">'2B przedmiar'!$A$1:$F$73</definedName>
    <definedName name="_xlnm.Print_Area" localSheetId="1">'2C przedmiar'!$A$1:$F$74</definedName>
    <definedName name="_xlnm.Print_Area" localSheetId="2">'KO 2B'!$A$1:$H$95</definedName>
    <definedName name="_xlnm.Print_Area" localSheetId="3">'KO 2C'!$A$1:$H$97</definedName>
  </definedNames>
  <calcPr calcId="145621" fullPrecision="0"/>
</workbook>
</file>

<file path=xl/calcChain.xml><?xml version="1.0" encoding="utf-8"?>
<calcChain xmlns="http://schemas.openxmlformats.org/spreadsheetml/2006/main">
  <c r="H70" i="6" l="1"/>
  <c r="H13" i="6" l="1"/>
  <c r="H13" i="5"/>
  <c r="H83" i="5" l="1"/>
  <c r="H77" i="5"/>
  <c r="H20" i="5"/>
  <c r="H74" i="6"/>
  <c r="H38" i="6"/>
  <c r="H47" i="6"/>
  <c r="H65" i="6"/>
  <c r="H34" i="6"/>
  <c r="H85" i="6"/>
  <c r="H20" i="6"/>
  <c r="H55" i="6"/>
  <c r="H60" i="6"/>
  <c r="H79" i="6"/>
  <c r="H56" i="5"/>
  <c r="H35" i="5"/>
  <c r="H48" i="5"/>
  <c r="H66" i="5"/>
  <c r="H39" i="5"/>
  <c r="H61" i="5"/>
  <c r="H71" i="5"/>
  <c r="E84" i="5" l="1"/>
  <c r="E85" i="5" s="1"/>
  <c r="E86" i="5" s="1"/>
  <c r="E86" i="6"/>
  <c r="E87" i="6" s="1"/>
  <c r="E88" i="6" s="1"/>
</calcChain>
</file>

<file path=xl/sharedStrings.xml><?xml version="1.0" encoding="utf-8"?>
<sst xmlns="http://schemas.openxmlformats.org/spreadsheetml/2006/main" count="1150" uniqueCount="220">
  <si>
    <t>Lp.</t>
  </si>
  <si>
    <t>Specyfikacja</t>
  </si>
  <si>
    <t>Kod pozycji przedmiaru</t>
  </si>
  <si>
    <t>Opis</t>
  </si>
  <si>
    <t>Jedn. miary</t>
  </si>
  <si>
    <t>Przedmiar</t>
  </si>
  <si>
    <t>ROBOTY PRZYGOTOWAWCZE CPV 45111200-0</t>
  </si>
  <si>
    <t>D-01.01.01a</t>
  </si>
  <si>
    <t xml:space="preserve">KNR 2-01 0119-03               </t>
  </si>
  <si>
    <t>Roboty pomiarowe przy liniowych robotach ziemnych - trasa drogi w terenie równinnym</t>
  </si>
  <si>
    <t>km</t>
  </si>
  <si>
    <t>KNR2-01 0103-06</t>
  </si>
  <si>
    <t>Ścinanie drzew piłą mechaniczną</t>
  </si>
  <si>
    <t>szt.</t>
  </si>
  <si>
    <t>D-01.02.01</t>
  </si>
  <si>
    <t>KNR2-01 0105-06</t>
  </si>
  <si>
    <t>Mechaniczne karczowanie pni</t>
  </si>
  <si>
    <t>Wywożenie dłużyc na odległość 10 km</t>
  </si>
  <si>
    <t>mp</t>
  </si>
  <si>
    <t>Wywożenie karpiny na odległość 10 km</t>
  </si>
  <si>
    <t>Wywożenie gałęzi na odległość 10 km</t>
  </si>
  <si>
    <t>ROBOTY ZIEMNE CPV 45111200-0</t>
  </si>
  <si>
    <t>m3</t>
  </si>
  <si>
    <t>D-02.01.01</t>
  </si>
  <si>
    <t>KNR 2-01 0235-02</t>
  </si>
  <si>
    <t>D-02.03.01</t>
  </si>
  <si>
    <t>KNNR 6 0103-03</t>
  </si>
  <si>
    <t>m2</t>
  </si>
  <si>
    <t>D-04.01.01</t>
  </si>
  <si>
    <t>KNNR 6 0103-01</t>
  </si>
  <si>
    <t>JEZDNIA - WARSTWY NIEBITUMICZNE CPV 45233220-7</t>
  </si>
  <si>
    <t>D-04.05.01</t>
  </si>
  <si>
    <t>KNNR 6 0113-03</t>
  </si>
  <si>
    <t>Podbudowy pomocnicze z KŁSM 0/31,5mm gr. 25 cm</t>
  </si>
  <si>
    <t>D-04.04.02</t>
  </si>
  <si>
    <t>KRAWĘŻNIKI I OBRZEŻA CPV 45233140-2</t>
  </si>
  <si>
    <t>KNK2-06 0401-02</t>
  </si>
  <si>
    <t>Ława betonowa z oporem pod krawężniki wystające</t>
  </si>
  <si>
    <t>D-08.01.01b</t>
  </si>
  <si>
    <t>Ława betonowa z oporem pod krawężniki zaniżone (wjazdowe)</t>
  </si>
  <si>
    <t>Krawężniki betonowe wystające 0 wymiarach 15x30cm bez ław</t>
  </si>
  <si>
    <t>m</t>
  </si>
  <si>
    <t>Krawężniki betonowe zaniżone (wjazdowe) 0 wymiarach 15x22cm</t>
  </si>
  <si>
    <t>KNNR 6 0106-01</t>
  </si>
  <si>
    <t>Warstwy odcinające zagęszczane ręcznie 0 gr. 5cm - pod obrzeża</t>
  </si>
  <si>
    <t>D-04.02.01</t>
  </si>
  <si>
    <t>KNNR 6 0404-05</t>
  </si>
  <si>
    <t>D-08.03.01</t>
  </si>
  <si>
    <t>JEZDNIA - WARSTWY BITUMICZNE CPV 45233220-7</t>
  </si>
  <si>
    <t>D-04.03.01</t>
  </si>
  <si>
    <t>KNNR 6 0110-03</t>
  </si>
  <si>
    <t>D-05.03.05c</t>
  </si>
  <si>
    <t>KNNR 6 0308-01</t>
  </si>
  <si>
    <t>KNNR 6 0309-03</t>
  </si>
  <si>
    <t>Warstwy ścieralne z AC11S PMB 45/80-55 gr. 4cm</t>
  </si>
  <si>
    <t>D-05.03.05a</t>
  </si>
  <si>
    <t>CHODNIK CPV 45233161-5</t>
  </si>
  <si>
    <t>KNNR 6 0104-01</t>
  </si>
  <si>
    <t>Warstwy odsączające zagęszczane mechanicznie o gr. 10 cm</t>
  </si>
  <si>
    <t>KNNR 6 0113-01</t>
  </si>
  <si>
    <t>Podbudowy z KŁSM 0/31,5mm gr. 15 cm</t>
  </si>
  <si>
    <t>KNNR 6 0502-03</t>
  </si>
  <si>
    <t>D-05.03.23a</t>
  </si>
  <si>
    <t>ŚCIEŻKA ROWEROWA CPV 45233162-2</t>
  </si>
  <si>
    <t>ZJAZDY INDYWIDUALNE CPV 45233200-1</t>
  </si>
  <si>
    <t>KNNR 6 0113-02</t>
  </si>
  <si>
    <t>Podbudowy z KŁSM 0/31,5mm gr. 20cm</t>
  </si>
  <si>
    <t>SKARPY I DNO ROWU (RÓW DROGOWY) CPV 45232451-8</t>
  </si>
  <si>
    <t>KNR 2-01 0507-02</t>
  </si>
  <si>
    <t>Plantowanie skarp i dna rowu drogowego</t>
  </si>
  <si>
    <t>D-06.01.01</t>
  </si>
  <si>
    <t>KNR 2-01 0510-03</t>
  </si>
  <si>
    <t>Obsianie skarp i dna trawą - rów drogowy</t>
  </si>
  <si>
    <t>Obsianie skarp i dna trawą - rów kolejowych</t>
  </si>
  <si>
    <t>OZNAKOWANIE PIONOWE CPV 45233290-8</t>
  </si>
  <si>
    <t>KNNR 6 0702-01</t>
  </si>
  <si>
    <t>Słupki do znaków pionowych - pojedyncze</t>
  </si>
  <si>
    <t>D-07.02.01</t>
  </si>
  <si>
    <t>Słupki do znaków pionowych - podwójne</t>
  </si>
  <si>
    <t>KNNR 6 0702-05</t>
  </si>
  <si>
    <t>URZĄDZENIA BEZPIECZEŃSTWA RUCHU CPV 45233292-2</t>
  </si>
  <si>
    <t>Słupki do urządzeń BRD - pojedyncze</t>
  </si>
  <si>
    <t>Tarcze urządzenia BRD U-3c (3000mm). Typ folii odblaskowej "1"</t>
  </si>
  <si>
    <t>Tarcze urządzenia BRD U-3d (3000mm). Typ folii odblaskowej "1"</t>
  </si>
  <si>
    <t>Tarcze urządzenia BRD U-3e. Typ folii odblaskowej "1"</t>
  </si>
  <si>
    <t>WYCINKA DRZEW CPV 45111200-0</t>
  </si>
  <si>
    <t>2 d.2</t>
  </si>
  <si>
    <t>3 d.2</t>
  </si>
  <si>
    <t>4 d.2</t>
  </si>
  <si>
    <t>5 d.2</t>
  </si>
  <si>
    <t>6 d.2</t>
  </si>
  <si>
    <t>1 d.1</t>
  </si>
  <si>
    <t>KNR2-01 0110-01
0110-04</t>
  </si>
  <si>
    <t>KNR2-01 0110-02
0110-05</t>
  </si>
  <si>
    <t>KNR2-01 0110-03
0110-05</t>
  </si>
  <si>
    <t>7 d.3</t>
  </si>
  <si>
    <t>8 d.3</t>
  </si>
  <si>
    <t>9 d.3</t>
  </si>
  <si>
    <t>10 d.3</t>
  </si>
  <si>
    <t>11 d.3</t>
  </si>
  <si>
    <t>12 d.3</t>
  </si>
  <si>
    <t>13 d.3</t>
  </si>
  <si>
    <t>14 d.3</t>
  </si>
  <si>
    <t>15 d.3</t>
  </si>
  <si>
    <t>16 d.3</t>
  </si>
  <si>
    <t>17 d.3</t>
  </si>
  <si>
    <t>18 d.3</t>
  </si>
  <si>
    <t>19 d.3</t>
  </si>
  <si>
    <t>KNR 2-01 0205-04
0214-04</t>
  </si>
  <si>
    <t>Roboty ziemne wykonywane koparkami podsiębiernymi o poj.łyżki 0.25m3 z transportem urobku samochodami samowyładowczymi na odległość 10 km - WYKOPY wg tabeli robót ziemnych dla odcinka I-J</t>
  </si>
  <si>
    <t>Roboty ziemne wykonywane koparkami podsiębiernymi o poj.łyżki 0.25m3 z transportem urobku samochodami samowyładowczymi na odległość 10 km - WYKOPY wg tabeli robót ziemnych dla odcinka DK-K</t>
  </si>
  <si>
    <t>Roboty ziemne wykonywane koparkami podsiębiernymi o poj.łyżki 0.25m3 z transportem urobku samochodami samowyładowczymi na odległość 10 km - WYKOPY wg tabeli robót ziemnych dla odcinka L-M</t>
  </si>
  <si>
    <t>Roboty ziemne wykonywane koparkami podsiębiernymi o poj.łyżki 0.25m3 z transportem urobku samochodami samowyładowczymi na odległość 10 km - WYKOPY wg tabeli robót ziemnych dla odcinka DK-DW1</t>
  </si>
  <si>
    <t>Formowanie i zagęszczanie nasypów - NASYPY wg tabel robót ziemnych dla odcinka D-F</t>
  </si>
  <si>
    <t>Formowanie i zagęszczanie nasypów - NASYPY wg tabel robót ziemnych dla odcinka l-J</t>
  </si>
  <si>
    <t>Formowanie i zagęszczanie nasypów - NASYPY wg tabel robót ziemnych dla odcinka DK-K</t>
  </si>
  <si>
    <t>Formowanie i zagęszczanie nasypów - NASYPY wg tabel robót ziemnych dla odcinka DK-DW</t>
  </si>
  <si>
    <t>Profilowanie i zagęszczanie podłoża wykonywane mechanicznie pod warstwy konstrukcyjne nawierzchni jezdni</t>
  </si>
  <si>
    <t>Profilowanie i zagęszczanie podłoża wykonywane ręcznie pod warstwy konstrukcyjne nawierzchni - chodniki</t>
  </si>
  <si>
    <t>Profilowanie i zagęszczanie podłoża wykonywane ręcznie pod warstwy konstrukcyjne nawierzchni - ścieżki rowerowe</t>
  </si>
  <si>
    <t>Profilowanie i zagęszczanie podłoża wykonywane ręcznie pod warstwy konstrukcyjne nawierzchni - zjazdy indywidualne</t>
  </si>
  <si>
    <t>Profilowanie i zagęszczanie podłoża wykonywane ręcznie pod warstwy konstrukcyjne nawierzchni - zieleńce</t>
  </si>
  <si>
    <t>Profilowanie i zagęszczanie podłoża wykonywane ręcznie</t>
  </si>
  <si>
    <t>KNRAT-03 0201-01</t>
  </si>
  <si>
    <t>Stabilizacja gruntu cementem (materiał z wytwórni) 0 Rm=2,5 MPa, grubość warstwy po zagęszczeniu 15 cm</t>
  </si>
  <si>
    <t>Obrzeża betonowe 0 wymiarach 30x8cm na podsypce cementowo-piaskowej</t>
  </si>
  <si>
    <t>Obrzeża betonowe 0 wymiarach 30x8cm na ławie betonowej z oporem - zjazdy</t>
  </si>
  <si>
    <t>KNR AT-03 0202-01</t>
  </si>
  <si>
    <t>KNR AT-03 0202-02</t>
  </si>
  <si>
    <t>Mechaniczne oczyszczenie i skropienie emulsją asfaltową podbudowy pomocniczej; zużycie emulsji 0,8 kg/m2</t>
  </si>
  <si>
    <t>Podbudowy zasadniacza z AC WMS22 PMB 25/55-60 gr. 8cm
Krotność = 2</t>
  </si>
  <si>
    <t>Mechaniczne oczyszczenie i skropienie emulsją asfaltową podbudowy zasadniczej; zużycie emulsji 0,5 kg/m2</t>
  </si>
  <si>
    <t>Warstwy wiążące z AC WMS16 PMB 25/55-60 gr. 4cm
Krotność = 2</t>
  </si>
  <si>
    <t>Mechaniczne oczyszczenie i skropienie emulsją asfaltową warstwy wiążącej; zużycie emulsji 0,5 kg/m2</t>
  </si>
  <si>
    <t>Nawierzchnia z kostki brukowej betonowej (szara-bezfazowa) gr. 8cm na podsypce cementowo-plaskowej gr. 3-5cm</t>
  </si>
  <si>
    <t>Nawierzchnia z kostki brukowej betonowej (czerwona-bezfazowa) gr. 8cm na podsypce cementowo-piaskowej gr. 3-5cm</t>
  </si>
  <si>
    <t>Nawierzchnia z kostki brukowej betonowej (szara-fazowana) gr. 8cm na podsypce cementowo-piaskowej gr. 3-5cm</t>
  </si>
  <si>
    <t>Tarcze pionowych znaków drogowych. Wielkość znaków "Średnie". Typ folii odblaskowej "1"</t>
  </si>
  <si>
    <t>Tarcze pionowych znaków drogowych. Wielkość znaków "Średnie". Typ folii odblaskowej "2"</t>
  </si>
  <si>
    <t>Wywożenie dłużyc na odległość 10 km
1*0,58</t>
  </si>
  <si>
    <t>Wywożenie karpiny na odległość 10 km
1*0,65</t>
  </si>
  <si>
    <t>Wywożenie gałęzi na odległość 10 km
1*1,95</t>
  </si>
  <si>
    <t>1. Branża drogowa</t>
  </si>
  <si>
    <t>Wyszczególnienie i wyliczenie ilości robót</t>
  </si>
  <si>
    <t>Jednostka</t>
  </si>
  <si>
    <t>Ilość jednostek</t>
  </si>
  <si>
    <t>Cena jednostkowa netto w PLN</t>
  </si>
  <si>
    <t>Wartość netto w PLN</t>
  </si>
  <si>
    <t>1  d.1</t>
  </si>
  <si>
    <t>Razem dział: Roboty przygotowawcze</t>
  </si>
  <si>
    <t>Wartość kosztorysowa robót bez podatku VAT</t>
  </si>
  <si>
    <t>Razem dział: Wycinka drzew</t>
  </si>
  <si>
    <t>Razem dział: Roboty ziemne</t>
  </si>
  <si>
    <t>Razem dział: Jezdnia - warstwy niebitumiczne</t>
  </si>
  <si>
    <t>Razem dział: Krawężniki i obrzeża</t>
  </si>
  <si>
    <t>Razem dział: Jezdnia - warstwy bitumiczne</t>
  </si>
  <si>
    <t>Razem dział: Chodnik</t>
  </si>
  <si>
    <t>Razem dział: Ścieżka rowerowa</t>
  </si>
  <si>
    <t>Razem dział: Skarpy i dno rowu (rów drogowy)</t>
  </si>
  <si>
    <t>Razem dział: Oznakowanie pionowe</t>
  </si>
  <si>
    <t>Razem dział: Urządzenia bezpieczeństwa ruchu</t>
  </si>
  <si>
    <t>PSG Chorzele - etap 2C</t>
  </si>
  <si>
    <t>PSG Chorzele - etap 2B</t>
  </si>
  <si>
    <t>PRZEDMIAR ROBÓT</t>
  </si>
  <si>
    <t>20 d.4</t>
  </si>
  <si>
    <t>21 d.4</t>
  </si>
  <si>
    <t>22 d.5</t>
  </si>
  <si>
    <t>23 d.5</t>
  </si>
  <si>
    <t>24 d.5</t>
  </si>
  <si>
    <t>25 d.5</t>
  </si>
  <si>
    <t>26 d.5</t>
  </si>
  <si>
    <t>27 d.5</t>
  </si>
  <si>
    <t>28 d.5</t>
  </si>
  <si>
    <t>29 d.6</t>
  </si>
  <si>
    <t>30 d.6</t>
  </si>
  <si>
    <t>31 d.6</t>
  </si>
  <si>
    <t>32 d.6</t>
  </si>
  <si>
    <t>33 d.6</t>
  </si>
  <si>
    <t>34 d.6</t>
  </si>
  <si>
    <t>35 d.7</t>
  </si>
  <si>
    <t>36 d.7</t>
  </si>
  <si>
    <t>37 d.7</t>
  </si>
  <si>
    <t>38 d.8</t>
  </si>
  <si>
    <t>39 d.8</t>
  </si>
  <si>
    <t>40 d.8</t>
  </si>
  <si>
    <t>41 d.9</t>
  </si>
  <si>
    <t>42 d.9</t>
  </si>
  <si>
    <t>43 d.9</t>
  </si>
  <si>
    <t>44 d.10</t>
  </si>
  <si>
    <t>45 d.10</t>
  </si>
  <si>
    <t>46 d.10</t>
  </si>
  <si>
    <t>47 d.10</t>
  </si>
  <si>
    <t>48 d.11</t>
  </si>
  <si>
    <t>49 d.11</t>
  </si>
  <si>
    <t>50 d.11</t>
  </si>
  <si>
    <t>51 d.11</t>
  </si>
  <si>
    <t>46 d.11</t>
  </si>
  <si>
    <t>47 d.11</t>
  </si>
  <si>
    <t>49 d.12</t>
  </si>
  <si>
    <t>50 d.12</t>
  </si>
  <si>
    <t>51 d.12</t>
  </si>
  <si>
    <t>19 d.4</t>
  </si>
  <si>
    <t>21 d.5</t>
  </si>
  <si>
    <t>28 d.6</t>
  </si>
  <si>
    <t>34 d.7</t>
  </si>
  <si>
    <t>37 d.8</t>
  </si>
  <si>
    <t>40 d.9</t>
  </si>
  <si>
    <t>43 d.10</t>
  </si>
  <si>
    <t>45 d.11</t>
  </si>
  <si>
    <t>48 d.12</t>
  </si>
  <si>
    <t>KOSZTORYS OFERTOWY</t>
  </si>
  <si>
    <t xml:space="preserve">„Dyfuzja procesów rozwojowych na terenie Północnego Mazowsza poprzez kompleksowe uzbrojenie terenów inwestycyjnych w północnej części powiatu przasnyskiego ETAP III” </t>
  </si>
  <si>
    <t>Podatek VAT ..... %</t>
  </si>
  <si>
    <t>Wartość kosztorysowa robót z podatkiem VAT</t>
  </si>
  <si>
    <t>Słownie brutto:</t>
  </si>
  <si>
    <t>……………………………………………………………………………………</t>
  </si>
  <si>
    <t xml:space="preserve">…………………… dn. ……………………………… 2018 r.                </t>
  </si>
  <si>
    <t>……………………………………………..</t>
  </si>
  <si>
    <t>podpis osoby ze strony wykonawy,</t>
  </si>
  <si>
    <t>upoważnionej do składania oświadczeń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</si>
</sst>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1"/>
    <xf numFmtId="0" fontId="1" fillId="0" borderId="1"/>
  </cellStyleXfs>
  <cellXfs count="53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4" fontId="3" fillId="0" borderId="2" xfId="0" applyNumberFormat="1" applyFont="1" applyFill="1" applyBorder="1" applyAlignment="1" applyProtection="1">
      <alignment horizontal="center" vertical="top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4" fontId="3" fillId="0" borderId="0" xfId="0" applyNumberFormat="1" applyFont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3" borderId="0" xfId="0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A3" sqref="A3:F5"/>
    </sheetView>
  </sheetViews>
  <sheetFormatPr defaultRowHeight="12.75" x14ac:dyDescent="0.2"/>
  <cols>
    <col min="1" max="1" width="5.85546875" customWidth="1"/>
    <col min="2" max="2" width="10.7109375" style="31" bestFit="1" customWidth="1"/>
    <col min="3" max="3" width="13.85546875" customWidth="1"/>
    <col min="4" max="4" width="36.42578125" customWidth="1"/>
    <col min="5" max="5" width="6.85546875" customWidth="1"/>
    <col min="6" max="6" width="11.28515625" style="11" customWidth="1"/>
  </cols>
  <sheetData>
    <row r="1" spans="1:6" x14ac:dyDescent="0.2">
      <c r="A1" s="40" t="s">
        <v>163</v>
      </c>
      <c r="B1" s="40"/>
      <c r="C1" s="40"/>
      <c r="D1" s="40"/>
      <c r="E1" s="40"/>
      <c r="F1" s="40"/>
    </row>
    <row r="3" spans="1:6" x14ac:dyDescent="0.2">
      <c r="A3" s="42" t="s">
        <v>211</v>
      </c>
      <c r="B3" s="42"/>
      <c r="C3" s="42"/>
      <c r="D3" s="42"/>
      <c r="E3" s="42"/>
      <c r="F3" s="42"/>
    </row>
    <row r="4" spans="1:6" x14ac:dyDescent="0.2">
      <c r="A4" s="42"/>
      <c r="B4" s="42"/>
      <c r="C4" s="42"/>
      <c r="D4" s="42"/>
      <c r="E4" s="42"/>
      <c r="F4" s="42"/>
    </row>
    <row r="5" spans="1:6" x14ac:dyDescent="0.2">
      <c r="A5" s="42"/>
      <c r="B5" s="42"/>
      <c r="C5" s="42"/>
      <c r="D5" s="42"/>
      <c r="E5" s="42"/>
      <c r="F5" s="42"/>
    </row>
    <row r="7" spans="1:6" x14ac:dyDescent="0.2">
      <c r="A7" s="40" t="s">
        <v>162</v>
      </c>
      <c r="B7" s="40"/>
      <c r="C7" s="40"/>
      <c r="D7" s="40"/>
      <c r="E7" s="40"/>
      <c r="F7" s="40"/>
    </row>
    <row r="9" spans="1:6" x14ac:dyDescent="0.2">
      <c r="A9" s="41" t="s">
        <v>142</v>
      </c>
      <c r="B9" s="41"/>
      <c r="C9" s="41"/>
      <c r="D9" s="41"/>
      <c r="E9" s="41"/>
      <c r="F9" s="41"/>
    </row>
    <row r="11" spans="1:6" ht="22.5" x14ac:dyDescent="0.2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8" t="s">
        <v>5</v>
      </c>
    </row>
    <row r="12" spans="1:6" x14ac:dyDescent="0.2">
      <c r="A12" s="5">
        <v>1</v>
      </c>
      <c r="B12" s="39" t="s">
        <v>6</v>
      </c>
      <c r="C12" s="39"/>
      <c r="D12" s="39"/>
      <c r="E12" s="39"/>
      <c r="F12" s="39"/>
    </row>
    <row r="13" spans="1:6" ht="22.5" x14ac:dyDescent="0.2">
      <c r="A13" s="6" t="s">
        <v>91</v>
      </c>
      <c r="B13" s="7" t="s">
        <v>7</v>
      </c>
      <c r="C13" s="7" t="s">
        <v>8</v>
      </c>
      <c r="D13" s="7" t="s">
        <v>9</v>
      </c>
      <c r="E13" s="3" t="s">
        <v>10</v>
      </c>
      <c r="F13" s="4">
        <v>1.399</v>
      </c>
    </row>
    <row r="14" spans="1:6" x14ac:dyDescent="0.2">
      <c r="A14" s="5">
        <v>2</v>
      </c>
      <c r="B14" s="39" t="s">
        <v>85</v>
      </c>
      <c r="C14" s="39"/>
      <c r="D14" s="39"/>
      <c r="E14" s="39"/>
      <c r="F14" s="39"/>
    </row>
    <row r="15" spans="1:6" x14ac:dyDescent="0.2">
      <c r="A15" s="6" t="s">
        <v>86</v>
      </c>
      <c r="B15" s="7" t="s">
        <v>14</v>
      </c>
      <c r="C15" s="7" t="s">
        <v>11</v>
      </c>
      <c r="D15" s="7" t="s">
        <v>12</v>
      </c>
      <c r="E15" s="3" t="s">
        <v>13</v>
      </c>
      <c r="F15" s="9">
        <v>1</v>
      </c>
    </row>
    <row r="16" spans="1:6" x14ac:dyDescent="0.2">
      <c r="A16" s="6" t="s">
        <v>87</v>
      </c>
      <c r="B16" s="7" t="s">
        <v>14</v>
      </c>
      <c r="C16" s="7" t="s">
        <v>15</v>
      </c>
      <c r="D16" s="7" t="s">
        <v>16</v>
      </c>
      <c r="E16" s="3" t="s">
        <v>13</v>
      </c>
      <c r="F16" s="9">
        <v>1</v>
      </c>
    </row>
    <row r="17" spans="1:6" ht="22.5" x14ac:dyDescent="0.2">
      <c r="A17" s="6" t="s">
        <v>88</v>
      </c>
      <c r="B17" s="7" t="s">
        <v>14</v>
      </c>
      <c r="C17" s="7" t="s">
        <v>92</v>
      </c>
      <c r="D17" s="7" t="s">
        <v>139</v>
      </c>
      <c r="E17" s="3" t="s">
        <v>18</v>
      </c>
      <c r="F17" s="9">
        <v>0.57999999999999996</v>
      </c>
    </row>
    <row r="18" spans="1:6" ht="22.5" x14ac:dyDescent="0.2">
      <c r="A18" s="6" t="s">
        <v>89</v>
      </c>
      <c r="B18" s="7" t="s">
        <v>14</v>
      </c>
      <c r="C18" s="7" t="s">
        <v>93</v>
      </c>
      <c r="D18" s="7" t="s">
        <v>140</v>
      </c>
      <c r="E18" s="3" t="s">
        <v>18</v>
      </c>
      <c r="F18" s="9">
        <v>0.65</v>
      </c>
    </row>
    <row r="19" spans="1:6" ht="22.5" x14ac:dyDescent="0.2">
      <c r="A19" s="6" t="s">
        <v>90</v>
      </c>
      <c r="B19" s="7" t="s">
        <v>14</v>
      </c>
      <c r="C19" s="7" t="s">
        <v>94</v>
      </c>
      <c r="D19" s="7" t="s">
        <v>141</v>
      </c>
      <c r="E19" s="3" t="s">
        <v>18</v>
      </c>
      <c r="F19" s="9">
        <v>1.95</v>
      </c>
    </row>
    <row r="20" spans="1:6" x14ac:dyDescent="0.2">
      <c r="A20" s="5">
        <v>3</v>
      </c>
      <c r="B20" s="39" t="s">
        <v>21</v>
      </c>
      <c r="C20" s="39"/>
      <c r="D20" s="39"/>
      <c r="E20" s="39"/>
      <c r="F20" s="39"/>
    </row>
    <row r="21" spans="1:6" ht="56.25" x14ac:dyDescent="0.2">
      <c r="A21" s="6" t="s">
        <v>95</v>
      </c>
      <c r="B21" s="6" t="s">
        <v>23</v>
      </c>
      <c r="C21" s="7" t="s">
        <v>108</v>
      </c>
      <c r="D21" s="7" t="s">
        <v>109</v>
      </c>
      <c r="E21" s="3" t="s">
        <v>22</v>
      </c>
      <c r="F21" s="10">
        <v>283.95</v>
      </c>
    </row>
    <row r="22" spans="1:6" ht="56.25" x14ac:dyDescent="0.2">
      <c r="A22" s="6" t="s">
        <v>96</v>
      </c>
      <c r="B22" s="6" t="s">
        <v>23</v>
      </c>
      <c r="C22" s="7" t="s">
        <v>108</v>
      </c>
      <c r="D22" s="7" t="s">
        <v>110</v>
      </c>
      <c r="E22" s="3" t="s">
        <v>22</v>
      </c>
      <c r="F22" s="10">
        <v>54.08</v>
      </c>
    </row>
    <row r="23" spans="1:6" ht="56.25" x14ac:dyDescent="0.2">
      <c r="A23" s="6" t="s">
        <v>97</v>
      </c>
      <c r="B23" s="6" t="s">
        <v>23</v>
      </c>
      <c r="C23" s="7" t="s">
        <v>108</v>
      </c>
      <c r="D23" s="7" t="s">
        <v>111</v>
      </c>
      <c r="E23" s="3" t="s">
        <v>22</v>
      </c>
      <c r="F23" s="10">
        <v>1494.99</v>
      </c>
    </row>
    <row r="24" spans="1:6" ht="56.25" x14ac:dyDescent="0.2">
      <c r="A24" s="6" t="s">
        <v>98</v>
      </c>
      <c r="B24" s="6" t="s">
        <v>23</v>
      </c>
      <c r="C24" s="7" t="s">
        <v>108</v>
      </c>
      <c r="D24" s="7" t="s">
        <v>112</v>
      </c>
      <c r="E24" s="3" t="s">
        <v>22</v>
      </c>
      <c r="F24" s="10">
        <v>1321.49</v>
      </c>
    </row>
    <row r="25" spans="1:6" ht="22.5" x14ac:dyDescent="0.2">
      <c r="A25" s="6" t="s">
        <v>99</v>
      </c>
      <c r="B25" s="6" t="s">
        <v>25</v>
      </c>
      <c r="C25" s="7" t="s">
        <v>24</v>
      </c>
      <c r="D25" s="7" t="s">
        <v>113</v>
      </c>
      <c r="E25" s="3" t="s">
        <v>22</v>
      </c>
      <c r="F25" s="9">
        <v>5185.3999999999996</v>
      </c>
    </row>
    <row r="26" spans="1:6" ht="22.5" x14ac:dyDescent="0.2">
      <c r="A26" s="6" t="s">
        <v>100</v>
      </c>
      <c r="B26" s="6" t="s">
        <v>25</v>
      </c>
      <c r="C26" s="7" t="s">
        <v>24</v>
      </c>
      <c r="D26" s="7" t="s">
        <v>114</v>
      </c>
      <c r="E26" s="3" t="s">
        <v>22</v>
      </c>
      <c r="F26" s="9">
        <v>272.70999999999998</v>
      </c>
    </row>
    <row r="27" spans="1:6" ht="22.5" x14ac:dyDescent="0.2">
      <c r="A27" s="6" t="s">
        <v>101</v>
      </c>
      <c r="B27" s="6" t="s">
        <v>25</v>
      </c>
      <c r="C27" s="7" t="s">
        <v>24</v>
      </c>
      <c r="D27" s="7" t="s">
        <v>115</v>
      </c>
      <c r="E27" s="3" t="s">
        <v>22</v>
      </c>
      <c r="F27" s="9">
        <v>460.72</v>
      </c>
    </row>
    <row r="28" spans="1:6" ht="22.5" x14ac:dyDescent="0.2">
      <c r="A28" s="6" t="s">
        <v>102</v>
      </c>
      <c r="B28" s="6" t="s">
        <v>25</v>
      </c>
      <c r="C28" s="7" t="s">
        <v>24</v>
      </c>
      <c r="D28" s="7" t="s">
        <v>116</v>
      </c>
      <c r="E28" s="3" t="s">
        <v>22</v>
      </c>
      <c r="F28" s="9">
        <v>44.42</v>
      </c>
    </row>
    <row r="29" spans="1:6" ht="33.75" x14ac:dyDescent="0.2">
      <c r="A29" s="6" t="s">
        <v>103</v>
      </c>
      <c r="B29" s="6" t="s">
        <v>28</v>
      </c>
      <c r="C29" s="7" t="s">
        <v>26</v>
      </c>
      <c r="D29" s="7" t="s">
        <v>117</v>
      </c>
      <c r="E29" s="3" t="s">
        <v>27</v>
      </c>
      <c r="F29" s="9">
        <v>13043.92</v>
      </c>
    </row>
    <row r="30" spans="1:6" ht="33.75" x14ac:dyDescent="0.2">
      <c r="A30" s="6" t="s">
        <v>104</v>
      </c>
      <c r="B30" s="6" t="s">
        <v>28</v>
      </c>
      <c r="C30" s="7" t="s">
        <v>29</v>
      </c>
      <c r="D30" s="7" t="s">
        <v>118</v>
      </c>
      <c r="E30" s="3" t="s">
        <v>27</v>
      </c>
      <c r="F30" s="9">
        <v>2809</v>
      </c>
    </row>
    <row r="31" spans="1:6" ht="33.75" x14ac:dyDescent="0.2">
      <c r="A31" s="6" t="s">
        <v>105</v>
      </c>
      <c r="B31" s="6" t="s">
        <v>28</v>
      </c>
      <c r="C31" s="7" t="s">
        <v>29</v>
      </c>
      <c r="D31" s="7" t="s">
        <v>119</v>
      </c>
      <c r="E31" s="3" t="s">
        <v>27</v>
      </c>
      <c r="F31" s="9">
        <v>785.5</v>
      </c>
    </row>
    <row r="32" spans="1:6" ht="22.5" x14ac:dyDescent="0.2">
      <c r="A32" s="6" t="s">
        <v>106</v>
      </c>
      <c r="B32" s="6" t="s">
        <v>28</v>
      </c>
      <c r="C32" s="7" t="s">
        <v>29</v>
      </c>
      <c r="D32" s="7" t="s">
        <v>122</v>
      </c>
      <c r="E32" s="3" t="s">
        <v>27</v>
      </c>
      <c r="F32" s="9">
        <v>1808.31</v>
      </c>
    </row>
    <row r="33" spans="1:6" ht="33.75" x14ac:dyDescent="0.2">
      <c r="A33" s="6" t="s">
        <v>107</v>
      </c>
      <c r="B33" s="6" t="s">
        <v>28</v>
      </c>
      <c r="C33" s="7" t="s">
        <v>29</v>
      </c>
      <c r="D33" s="7" t="s">
        <v>121</v>
      </c>
      <c r="E33" s="3" t="s">
        <v>27</v>
      </c>
      <c r="F33" s="9">
        <v>38306.199999999997</v>
      </c>
    </row>
    <row r="34" spans="1:6" x14ac:dyDescent="0.2">
      <c r="A34" s="5">
        <v>4</v>
      </c>
      <c r="B34" s="39" t="s">
        <v>30</v>
      </c>
      <c r="C34" s="39"/>
      <c r="D34" s="39"/>
      <c r="E34" s="39"/>
      <c r="F34" s="39"/>
    </row>
    <row r="35" spans="1:6" ht="33.75" x14ac:dyDescent="0.2">
      <c r="A35" s="6" t="s">
        <v>164</v>
      </c>
      <c r="B35" s="6" t="s">
        <v>31</v>
      </c>
      <c r="C35" s="7" t="s">
        <v>123</v>
      </c>
      <c r="D35" s="7" t="s">
        <v>124</v>
      </c>
      <c r="E35" s="3" t="s">
        <v>27</v>
      </c>
      <c r="F35" s="9">
        <v>14629.29</v>
      </c>
    </row>
    <row r="36" spans="1:6" ht="22.5" x14ac:dyDescent="0.2">
      <c r="A36" s="6" t="s">
        <v>165</v>
      </c>
      <c r="B36" s="6" t="s">
        <v>34</v>
      </c>
      <c r="C36" s="7" t="s">
        <v>32</v>
      </c>
      <c r="D36" s="7" t="s">
        <v>33</v>
      </c>
      <c r="E36" s="3" t="s">
        <v>27</v>
      </c>
      <c r="F36" s="9">
        <v>12423.68</v>
      </c>
    </row>
    <row r="37" spans="1:6" x14ac:dyDescent="0.2">
      <c r="A37" s="5">
        <v>5</v>
      </c>
      <c r="B37" s="39" t="s">
        <v>35</v>
      </c>
      <c r="C37" s="39"/>
      <c r="D37" s="39"/>
      <c r="E37" s="39"/>
      <c r="F37" s="39"/>
    </row>
    <row r="38" spans="1:6" ht="22.5" x14ac:dyDescent="0.2">
      <c r="A38" s="6" t="s">
        <v>166</v>
      </c>
      <c r="B38" s="6" t="s">
        <v>38</v>
      </c>
      <c r="C38" s="7" t="s">
        <v>36</v>
      </c>
      <c r="D38" s="7" t="s">
        <v>37</v>
      </c>
      <c r="E38" s="3" t="s">
        <v>22</v>
      </c>
      <c r="F38" s="9">
        <v>90.26</v>
      </c>
    </row>
    <row r="39" spans="1:6" ht="22.5" x14ac:dyDescent="0.2">
      <c r="A39" s="6" t="s">
        <v>167</v>
      </c>
      <c r="B39" s="6" t="s">
        <v>38</v>
      </c>
      <c r="C39" s="7" t="s">
        <v>36</v>
      </c>
      <c r="D39" s="7" t="s">
        <v>39</v>
      </c>
      <c r="E39" s="3" t="s">
        <v>22</v>
      </c>
      <c r="F39" s="9">
        <v>1.6</v>
      </c>
    </row>
    <row r="40" spans="1:6" ht="22.5" x14ac:dyDescent="0.2">
      <c r="A40" s="6" t="s">
        <v>168</v>
      </c>
      <c r="B40" s="6" t="s">
        <v>38</v>
      </c>
      <c r="C40" s="7" t="s">
        <v>36</v>
      </c>
      <c r="D40" s="7" t="s">
        <v>40</v>
      </c>
      <c r="E40" s="3" t="s">
        <v>41</v>
      </c>
      <c r="F40" s="9">
        <v>1506</v>
      </c>
    </row>
    <row r="41" spans="1:6" ht="22.5" x14ac:dyDescent="0.2">
      <c r="A41" s="6" t="s">
        <v>169</v>
      </c>
      <c r="B41" s="6" t="s">
        <v>38</v>
      </c>
      <c r="C41" s="7" t="s">
        <v>36</v>
      </c>
      <c r="D41" s="7" t="s">
        <v>42</v>
      </c>
      <c r="E41" s="3" t="s">
        <v>41</v>
      </c>
      <c r="F41" s="9">
        <v>34</v>
      </c>
    </row>
    <row r="42" spans="1:6" ht="22.5" x14ac:dyDescent="0.2">
      <c r="A42" s="6" t="s">
        <v>170</v>
      </c>
      <c r="B42" s="6" t="s">
        <v>45</v>
      </c>
      <c r="C42" s="7" t="s">
        <v>43</v>
      </c>
      <c r="D42" s="7" t="s">
        <v>44</v>
      </c>
      <c r="E42" s="3" t="s">
        <v>27</v>
      </c>
      <c r="F42" s="9">
        <v>280</v>
      </c>
    </row>
    <row r="43" spans="1:6" ht="22.5" x14ac:dyDescent="0.2">
      <c r="A43" s="6" t="s">
        <v>171</v>
      </c>
      <c r="B43" s="6" t="s">
        <v>47</v>
      </c>
      <c r="C43" s="7" t="s">
        <v>46</v>
      </c>
      <c r="D43" s="7" t="s">
        <v>125</v>
      </c>
      <c r="E43" s="3" t="s">
        <v>41</v>
      </c>
      <c r="F43" s="9">
        <v>1465</v>
      </c>
    </row>
    <row r="44" spans="1:6" ht="22.5" x14ac:dyDescent="0.2">
      <c r="A44" s="6" t="s">
        <v>172</v>
      </c>
      <c r="B44" s="6" t="s">
        <v>47</v>
      </c>
      <c r="C44" s="7" t="s">
        <v>46</v>
      </c>
      <c r="D44" s="7" t="s">
        <v>126</v>
      </c>
      <c r="E44" s="3" t="s">
        <v>41</v>
      </c>
      <c r="F44" s="9">
        <v>91</v>
      </c>
    </row>
    <row r="45" spans="1:6" x14ac:dyDescent="0.2">
      <c r="A45" s="5">
        <v>6</v>
      </c>
      <c r="B45" s="39" t="s">
        <v>48</v>
      </c>
      <c r="C45" s="39"/>
      <c r="D45" s="39"/>
      <c r="E45" s="39"/>
      <c r="F45" s="39"/>
    </row>
    <row r="46" spans="1:6" ht="33.75" x14ac:dyDescent="0.2">
      <c r="A46" s="6" t="s">
        <v>173</v>
      </c>
      <c r="B46" s="6" t="s">
        <v>49</v>
      </c>
      <c r="C46" s="7" t="s">
        <v>127</v>
      </c>
      <c r="D46" s="7" t="s">
        <v>129</v>
      </c>
      <c r="E46" s="3" t="s">
        <v>27</v>
      </c>
      <c r="F46" s="9">
        <v>12423.68</v>
      </c>
    </row>
    <row r="47" spans="1:6" ht="33.75" x14ac:dyDescent="0.2">
      <c r="A47" s="6" t="s">
        <v>174</v>
      </c>
      <c r="B47" s="6" t="s">
        <v>51</v>
      </c>
      <c r="C47" s="7" t="s">
        <v>50</v>
      </c>
      <c r="D47" s="7" t="s">
        <v>130</v>
      </c>
      <c r="E47" s="3" t="s">
        <v>27</v>
      </c>
      <c r="F47" s="9">
        <v>10723</v>
      </c>
    </row>
    <row r="48" spans="1:6" ht="33.75" x14ac:dyDescent="0.2">
      <c r="A48" s="6" t="s">
        <v>175</v>
      </c>
      <c r="B48" s="6" t="s">
        <v>49</v>
      </c>
      <c r="C48" s="7" t="s">
        <v>128</v>
      </c>
      <c r="D48" s="7" t="s">
        <v>131</v>
      </c>
      <c r="E48" s="3" t="s">
        <v>27</v>
      </c>
      <c r="F48" s="9">
        <v>10723</v>
      </c>
    </row>
    <row r="49" spans="1:6" ht="33.75" x14ac:dyDescent="0.2">
      <c r="A49" s="6" t="s">
        <v>176</v>
      </c>
      <c r="B49" s="6" t="s">
        <v>51</v>
      </c>
      <c r="C49" s="7" t="s">
        <v>52</v>
      </c>
      <c r="D49" s="7" t="s">
        <v>132</v>
      </c>
      <c r="E49" s="3" t="s">
        <v>27</v>
      </c>
      <c r="F49" s="9">
        <v>10550</v>
      </c>
    </row>
    <row r="50" spans="1:6" ht="33.75" x14ac:dyDescent="0.2">
      <c r="A50" s="6" t="s">
        <v>177</v>
      </c>
      <c r="B50" s="6" t="s">
        <v>49</v>
      </c>
      <c r="C50" s="7" t="s">
        <v>128</v>
      </c>
      <c r="D50" s="7" t="s">
        <v>133</v>
      </c>
      <c r="E50" s="3" t="s">
        <v>27</v>
      </c>
      <c r="F50" s="9">
        <v>10550</v>
      </c>
    </row>
    <row r="51" spans="1:6" ht="22.5" x14ac:dyDescent="0.2">
      <c r="A51" s="6" t="s">
        <v>178</v>
      </c>
      <c r="B51" s="6" t="s">
        <v>55</v>
      </c>
      <c r="C51" s="7" t="s">
        <v>53</v>
      </c>
      <c r="D51" s="7" t="s">
        <v>54</v>
      </c>
      <c r="E51" s="3" t="s">
        <v>27</v>
      </c>
      <c r="F51" s="9">
        <v>10502</v>
      </c>
    </row>
    <row r="52" spans="1:6" x14ac:dyDescent="0.2">
      <c r="A52" s="5">
        <v>7</v>
      </c>
      <c r="B52" s="39" t="s">
        <v>56</v>
      </c>
      <c r="C52" s="39"/>
      <c r="D52" s="39"/>
      <c r="E52" s="39"/>
      <c r="F52" s="39"/>
    </row>
    <row r="53" spans="1:6" ht="22.5" x14ac:dyDescent="0.2">
      <c r="A53" s="6" t="s">
        <v>179</v>
      </c>
      <c r="B53" s="6" t="s">
        <v>45</v>
      </c>
      <c r="C53" s="7" t="s">
        <v>57</v>
      </c>
      <c r="D53" s="7" t="s">
        <v>58</v>
      </c>
      <c r="E53" s="3" t="s">
        <v>27</v>
      </c>
      <c r="F53" s="9">
        <v>2777</v>
      </c>
    </row>
    <row r="54" spans="1:6" x14ac:dyDescent="0.2">
      <c r="A54" s="6" t="s">
        <v>180</v>
      </c>
      <c r="B54" s="6" t="s">
        <v>34</v>
      </c>
      <c r="C54" s="7" t="s">
        <v>59</v>
      </c>
      <c r="D54" s="7" t="s">
        <v>60</v>
      </c>
      <c r="E54" s="3" t="s">
        <v>27</v>
      </c>
      <c r="F54" s="9">
        <v>2777</v>
      </c>
    </row>
    <row r="55" spans="1:6" ht="33.75" x14ac:dyDescent="0.2">
      <c r="A55" s="6" t="s">
        <v>181</v>
      </c>
      <c r="B55" s="6" t="s">
        <v>62</v>
      </c>
      <c r="C55" s="7" t="s">
        <v>61</v>
      </c>
      <c r="D55" s="7" t="s">
        <v>134</v>
      </c>
      <c r="E55" s="3" t="s">
        <v>27</v>
      </c>
      <c r="F55" s="9">
        <v>2777</v>
      </c>
    </row>
    <row r="56" spans="1:6" x14ac:dyDescent="0.2">
      <c r="A56" s="5">
        <v>8</v>
      </c>
      <c r="B56" s="39" t="s">
        <v>63</v>
      </c>
      <c r="C56" s="39"/>
      <c r="D56" s="39"/>
      <c r="E56" s="39"/>
      <c r="F56" s="39"/>
    </row>
    <row r="57" spans="1:6" ht="22.5" x14ac:dyDescent="0.2">
      <c r="A57" s="6" t="s">
        <v>182</v>
      </c>
      <c r="B57" s="6" t="s">
        <v>45</v>
      </c>
      <c r="C57" s="7" t="s">
        <v>57</v>
      </c>
      <c r="D57" s="7" t="s">
        <v>58</v>
      </c>
      <c r="E57" s="3" t="s">
        <v>27</v>
      </c>
      <c r="F57" s="9">
        <v>910</v>
      </c>
    </row>
    <row r="58" spans="1:6" x14ac:dyDescent="0.2">
      <c r="A58" s="6" t="s">
        <v>183</v>
      </c>
      <c r="B58" s="6" t="s">
        <v>34</v>
      </c>
      <c r="C58" s="7" t="s">
        <v>59</v>
      </c>
      <c r="D58" s="7" t="s">
        <v>60</v>
      </c>
      <c r="E58" s="3" t="s">
        <v>27</v>
      </c>
      <c r="F58" s="9">
        <v>910</v>
      </c>
    </row>
    <row r="59" spans="1:6" ht="33.75" x14ac:dyDescent="0.2">
      <c r="A59" s="6" t="s">
        <v>184</v>
      </c>
      <c r="B59" s="6" t="s">
        <v>62</v>
      </c>
      <c r="C59" s="7" t="s">
        <v>61</v>
      </c>
      <c r="D59" s="7" t="s">
        <v>135</v>
      </c>
      <c r="E59" s="3" t="s">
        <v>27</v>
      </c>
      <c r="F59" s="9">
        <v>910</v>
      </c>
    </row>
    <row r="60" spans="1:6" x14ac:dyDescent="0.2">
      <c r="A60" s="5">
        <v>9</v>
      </c>
      <c r="B60" s="39" t="s">
        <v>67</v>
      </c>
      <c r="C60" s="39"/>
      <c r="D60" s="39"/>
      <c r="E60" s="39"/>
      <c r="F60" s="39"/>
    </row>
    <row r="61" spans="1:6" x14ac:dyDescent="0.2">
      <c r="A61" s="6" t="s">
        <v>185</v>
      </c>
      <c r="B61" s="6" t="s">
        <v>70</v>
      </c>
      <c r="C61" s="7" t="s">
        <v>68</v>
      </c>
      <c r="D61" s="7" t="s">
        <v>69</v>
      </c>
      <c r="E61" s="3" t="s">
        <v>27</v>
      </c>
      <c r="F61" s="9">
        <v>17040</v>
      </c>
    </row>
    <row r="62" spans="1:6" x14ac:dyDescent="0.2">
      <c r="A62" s="6" t="s">
        <v>186</v>
      </c>
      <c r="B62" s="6" t="s">
        <v>70</v>
      </c>
      <c r="C62" s="7" t="s">
        <v>71</v>
      </c>
      <c r="D62" s="7" t="s">
        <v>72</v>
      </c>
      <c r="E62" s="3" t="s">
        <v>27</v>
      </c>
      <c r="F62" s="9">
        <v>17040</v>
      </c>
    </row>
    <row r="63" spans="1:6" x14ac:dyDescent="0.2">
      <c r="A63" s="6" t="s">
        <v>187</v>
      </c>
      <c r="B63" s="6" t="s">
        <v>70</v>
      </c>
      <c r="C63" s="7" t="s">
        <v>71</v>
      </c>
      <c r="D63" s="7" t="s">
        <v>73</v>
      </c>
      <c r="E63" s="3" t="s">
        <v>27</v>
      </c>
      <c r="F63" s="9">
        <v>7027</v>
      </c>
    </row>
    <row r="64" spans="1:6" x14ac:dyDescent="0.2">
      <c r="A64" s="5">
        <v>10</v>
      </c>
      <c r="B64" s="39" t="s">
        <v>74</v>
      </c>
      <c r="C64" s="39"/>
      <c r="D64" s="39"/>
      <c r="E64" s="39"/>
      <c r="F64" s="39"/>
    </row>
    <row r="65" spans="1:6" ht="22.5" x14ac:dyDescent="0.2">
      <c r="A65" s="6" t="s">
        <v>188</v>
      </c>
      <c r="B65" s="6" t="s">
        <v>77</v>
      </c>
      <c r="C65" s="7" t="s">
        <v>75</v>
      </c>
      <c r="D65" s="7" t="s">
        <v>76</v>
      </c>
      <c r="E65" s="3" t="s">
        <v>13</v>
      </c>
      <c r="F65" s="9">
        <v>29</v>
      </c>
    </row>
    <row r="66" spans="1:6" ht="22.5" x14ac:dyDescent="0.2">
      <c r="A66" s="6" t="s">
        <v>189</v>
      </c>
      <c r="B66" s="6" t="s">
        <v>77</v>
      </c>
      <c r="C66" s="7" t="s">
        <v>75</v>
      </c>
      <c r="D66" s="7" t="s">
        <v>78</v>
      </c>
      <c r="E66" s="3" t="s">
        <v>13</v>
      </c>
      <c r="F66" s="9">
        <v>3</v>
      </c>
    </row>
    <row r="67" spans="1:6" ht="22.5" x14ac:dyDescent="0.2">
      <c r="A67" s="6" t="s">
        <v>190</v>
      </c>
      <c r="B67" s="6" t="s">
        <v>77</v>
      </c>
      <c r="C67" s="7" t="s">
        <v>79</v>
      </c>
      <c r="D67" s="7" t="s">
        <v>137</v>
      </c>
      <c r="E67" s="3" t="s">
        <v>13</v>
      </c>
      <c r="F67" s="9">
        <v>31</v>
      </c>
    </row>
    <row r="68" spans="1:6" ht="22.5" x14ac:dyDescent="0.2">
      <c r="A68" s="6" t="s">
        <v>191</v>
      </c>
      <c r="B68" s="6" t="s">
        <v>77</v>
      </c>
      <c r="C68" s="7" t="s">
        <v>79</v>
      </c>
      <c r="D68" s="7" t="s">
        <v>138</v>
      </c>
      <c r="E68" s="3" t="s">
        <v>13</v>
      </c>
      <c r="F68" s="9">
        <v>12</v>
      </c>
    </row>
    <row r="69" spans="1:6" x14ac:dyDescent="0.2">
      <c r="A69" s="5">
        <v>11</v>
      </c>
      <c r="B69" s="39" t="s">
        <v>80</v>
      </c>
      <c r="C69" s="39"/>
      <c r="D69" s="39"/>
      <c r="E69" s="39"/>
      <c r="F69" s="39"/>
    </row>
    <row r="70" spans="1:6" ht="22.5" x14ac:dyDescent="0.2">
      <c r="A70" s="6" t="s">
        <v>192</v>
      </c>
      <c r="B70" s="6" t="s">
        <v>77</v>
      </c>
      <c r="C70" s="7" t="s">
        <v>75</v>
      </c>
      <c r="D70" s="7" t="s">
        <v>81</v>
      </c>
      <c r="E70" s="3" t="s">
        <v>13</v>
      </c>
      <c r="F70" s="9">
        <v>13</v>
      </c>
    </row>
    <row r="71" spans="1:6" ht="22.5" x14ac:dyDescent="0.2">
      <c r="A71" s="6" t="s">
        <v>193</v>
      </c>
      <c r="B71" s="6" t="s">
        <v>77</v>
      </c>
      <c r="C71" s="7" t="s">
        <v>79</v>
      </c>
      <c r="D71" s="7" t="s">
        <v>82</v>
      </c>
      <c r="E71" s="3" t="s">
        <v>13</v>
      </c>
      <c r="F71" s="9">
        <v>3</v>
      </c>
    </row>
    <row r="72" spans="1:6" ht="22.5" x14ac:dyDescent="0.2">
      <c r="A72" s="6" t="s">
        <v>194</v>
      </c>
      <c r="B72" s="6" t="s">
        <v>77</v>
      </c>
      <c r="C72" s="7" t="s">
        <v>79</v>
      </c>
      <c r="D72" s="7" t="s">
        <v>83</v>
      </c>
      <c r="E72" s="3" t="s">
        <v>13</v>
      </c>
      <c r="F72" s="9">
        <v>3</v>
      </c>
    </row>
    <row r="73" spans="1:6" ht="22.5" x14ac:dyDescent="0.2">
      <c r="A73" s="6" t="s">
        <v>195</v>
      </c>
      <c r="B73" s="6" t="s">
        <v>77</v>
      </c>
      <c r="C73" s="7" t="s">
        <v>79</v>
      </c>
      <c r="D73" s="7" t="s">
        <v>84</v>
      </c>
      <c r="E73" s="3" t="s">
        <v>13</v>
      </c>
      <c r="F73" s="9">
        <v>13</v>
      </c>
    </row>
  </sheetData>
  <mergeCells count="15">
    <mergeCell ref="A7:F7"/>
    <mergeCell ref="A1:F1"/>
    <mergeCell ref="B52:F52"/>
    <mergeCell ref="B56:F56"/>
    <mergeCell ref="B60:F60"/>
    <mergeCell ref="B37:F37"/>
    <mergeCell ref="A9:F9"/>
    <mergeCell ref="A3:F5"/>
    <mergeCell ref="B64:F64"/>
    <mergeCell ref="B69:F69"/>
    <mergeCell ref="B45:F45"/>
    <mergeCell ref="B12:F12"/>
    <mergeCell ref="B14:F14"/>
    <mergeCell ref="B20:F20"/>
    <mergeCell ref="B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37" workbookViewId="0">
      <selection activeCell="A7" sqref="A1:F7"/>
    </sheetView>
  </sheetViews>
  <sheetFormatPr defaultRowHeight="12.75" x14ac:dyDescent="0.2"/>
  <cols>
    <col min="1" max="1" width="5.85546875" customWidth="1"/>
    <col min="2" max="2" width="10.7109375" bestFit="1" customWidth="1"/>
    <col min="3" max="3" width="13.85546875" customWidth="1"/>
    <col min="4" max="4" width="36.42578125" customWidth="1"/>
    <col min="5" max="5" width="6.85546875" customWidth="1"/>
    <col min="6" max="6" width="11.28515625" style="11" customWidth="1"/>
  </cols>
  <sheetData>
    <row r="1" spans="1:8" x14ac:dyDescent="0.2">
      <c r="A1" s="40" t="s">
        <v>163</v>
      </c>
      <c r="B1" s="40"/>
      <c r="C1" s="40"/>
      <c r="D1" s="40"/>
      <c r="E1" s="40"/>
      <c r="F1" s="40"/>
    </row>
    <row r="2" spans="1:8" x14ac:dyDescent="0.2">
      <c r="A2" s="32"/>
      <c r="B2" s="32"/>
      <c r="C2" s="32"/>
      <c r="D2" s="32"/>
      <c r="E2" s="32"/>
      <c r="F2" s="32"/>
    </row>
    <row r="3" spans="1:8" ht="12.75" customHeight="1" x14ac:dyDescent="0.2">
      <c r="A3" s="42" t="s">
        <v>211</v>
      </c>
      <c r="B3" s="42"/>
      <c r="C3" s="42"/>
      <c r="D3" s="42"/>
      <c r="E3" s="42"/>
      <c r="F3" s="42"/>
      <c r="G3" s="31"/>
      <c r="H3" s="31"/>
    </row>
    <row r="4" spans="1:8" x14ac:dyDescent="0.2">
      <c r="A4" s="42"/>
      <c r="B4" s="42"/>
      <c r="C4" s="42"/>
      <c r="D4" s="42"/>
      <c r="E4" s="42"/>
      <c r="F4" s="42"/>
      <c r="G4" s="31"/>
      <c r="H4" s="31"/>
    </row>
    <row r="5" spans="1:8" x14ac:dyDescent="0.2">
      <c r="A5" s="42"/>
      <c r="B5" s="42"/>
      <c r="C5" s="42"/>
      <c r="D5" s="42"/>
      <c r="E5" s="42"/>
      <c r="F5" s="42"/>
    </row>
    <row r="7" spans="1:8" x14ac:dyDescent="0.2">
      <c r="A7" s="40" t="s">
        <v>161</v>
      </c>
      <c r="B7" s="40"/>
      <c r="C7" s="40"/>
      <c r="D7" s="40"/>
      <c r="E7" s="40"/>
      <c r="F7" s="40"/>
    </row>
    <row r="9" spans="1:8" x14ac:dyDescent="0.2">
      <c r="A9" s="41" t="s">
        <v>142</v>
      </c>
      <c r="B9" s="41"/>
      <c r="C9" s="41"/>
      <c r="D9" s="41"/>
      <c r="E9" s="41"/>
      <c r="F9" s="41"/>
    </row>
    <row r="11" spans="1:8" ht="22.5" x14ac:dyDescent="0.2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8" t="s">
        <v>5</v>
      </c>
    </row>
    <row r="12" spans="1:8" x14ac:dyDescent="0.2">
      <c r="A12" s="5">
        <v>1</v>
      </c>
      <c r="B12" s="39" t="s">
        <v>6</v>
      </c>
      <c r="C12" s="39"/>
      <c r="D12" s="39"/>
      <c r="E12" s="39"/>
      <c r="F12" s="39"/>
    </row>
    <row r="13" spans="1:8" ht="22.5" x14ac:dyDescent="0.2">
      <c r="A13" s="6" t="s">
        <v>91</v>
      </c>
      <c r="B13" s="7" t="s">
        <v>7</v>
      </c>
      <c r="C13" s="7" t="s">
        <v>8</v>
      </c>
      <c r="D13" s="7" t="s">
        <v>9</v>
      </c>
      <c r="E13" s="3" t="s">
        <v>10</v>
      </c>
      <c r="F13" s="4">
        <v>0.98599999999999999</v>
      </c>
    </row>
    <row r="14" spans="1:8" x14ac:dyDescent="0.2">
      <c r="A14" s="5">
        <v>2</v>
      </c>
      <c r="B14" s="39" t="s">
        <v>85</v>
      </c>
      <c r="C14" s="39"/>
      <c r="D14" s="39"/>
      <c r="E14" s="39"/>
      <c r="F14" s="39"/>
    </row>
    <row r="15" spans="1:8" x14ac:dyDescent="0.2">
      <c r="A15" s="6" t="s">
        <v>86</v>
      </c>
      <c r="B15" s="7" t="s">
        <v>14</v>
      </c>
      <c r="C15" s="7" t="s">
        <v>11</v>
      </c>
      <c r="D15" s="7" t="s">
        <v>12</v>
      </c>
      <c r="E15" s="3" t="s">
        <v>13</v>
      </c>
      <c r="F15" s="9">
        <v>1</v>
      </c>
    </row>
    <row r="16" spans="1:8" x14ac:dyDescent="0.2">
      <c r="A16" s="6" t="s">
        <v>87</v>
      </c>
      <c r="B16" s="7" t="s">
        <v>14</v>
      </c>
      <c r="C16" s="7" t="s">
        <v>15</v>
      </c>
      <c r="D16" s="7" t="s">
        <v>16</v>
      </c>
      <c r="E16" s="3" t="s">
        <v>13</v>
      </c>
      <c r="F16" s="9">
        <v>1</v>
      </c>
    </row>
    <row r="17" spans="1:6" ht="22.5" x14ac:dyDescent="0.2">
      <c r="A17" s="6" t="s">
        <v>88</v>
      </c>
      <c r="B17" s="7" t="s">
        <v>14</v>
      </c>
      <c r="C17" s="7" t="s">
        <v>92</v>
      </c>
      <c r="D17" s="7" t="s">
        <v>139</v>
      </c>
      <c r="E17" s="3" t="s">
        <v>18</v>
      </c>
      <c r="F17" s="9">
        <v>0.57999999999999996</v>
      </c>
    </row>
    <row r="18" spans="1:6" ht="22.5" x14ac:dyDescent="0.2">
      <c r="A18" s="6" t="s">
        <v>89</v>
      </c>
      <c r="B18" s="7" t="s">
        <v>14</v>
      </c>
      <c r="C18" s="7" t="s">
        <v>93</v>
      </c>
      <c r="D18" s="7" t="s">
        <v>140</v>
      </c>
      <c r="E18" s="3" t="s">
        <v>18</v>
      </c>
      <c r="F18" s="9">
        <v>0.65</v>
      </c>
    </row>
    <row r="19" spans="1:6" ht="22.5" x14ac:dyDescent="0.2">
      <c r="A19" s="6" t="s">
        <v>90</v>
      </c>
      <c r="B19" s="7" t="s">
        <v>14</v>
      </c>
      <c r="C19" s="7" t="s">
        <v>94</v>
      </c>
      <c r="D19" s="7" t="s">
        <v>141</v>
      </c>
      <c r="E19" s="3" t="s">
        <v>18</v>
      </c>
      <c r="F19" s="9">
        <v>1.95</v>
      </c>
    </row>
    <row r="20" spans="1:6" x14ac:dyDescent="0.2">
      <c r="A20" s="5">
        <v>3</v>
      </c>
      <c r="B20" s="39" t="s">
        <v>21</v>
      </c>
      <c r="C20" s="39"/>
      <c r="D20" s="39"/>
      <c r="E20" s="39"/>
      <c r="F20" s="39"/>
    </row>
    <row r="21" spans="1:6" ht="56.25" x14ac:dyDescent="0.2">
      <c r="A21" s="6" t="s">
        <v>95</v>
      </c>
      <c r="B21" s="6" t="s">
        <v>23</v>
      </c>
      <c r="C21" s="7" t="s">
        <v>108</v>
      </c>
      <c r="D21" s="7" t="s">
        <v>109</v>
      </c>
      <c r="E21" s="3" t="s">
        <v>22</v>
      </c>
      <c r="F21" s="10">
        <v>2158</v>
      </c>
    </row>
    <row r="22" spans="1:6" ht="56.25" x14ac:dyDescent="0.2">
      <c r="A22" s="6" t="s">
        <v>96</v>
      </c>
      <c r="B22" s="6" t="s">
        <v>23</v>
      </c>
      <c r="C22" s="7" t="s">
        <v>108</v>
      </c>
      <c r="D22" s="7" t="s">
        <v>110</v>
      </c>
      <c r="E22" s="3" t="s">
        <v>22</v>
      </c>
      <c r="F22" s="10">
        <v>494.49</v>
      </c>
    </row>
    <row r="23" spans="1:6" ht="56.25" x14ac:dyDescent="0.2">
      <c r="A23" s="6" t="s">
        <v>97</v>
      </c>
      <c r="B23" s="6" t="s">
        <v>23</v>
      </c>
      <c r="C23" s="7" t="s">
        <v>108</v>
      </c>
      <c r="D23" s="7" t="s">
        <v>112</v>
      </c>
      <c r="E23" s="3" t="s">
        <v>22</v>
      </c>
      <c r="F23" s="10">
        <v>2455.09</v>
      </c>
    </row>
    <row r="24" spans="1:6" ht="22.5" x14ac:dyDescent="0.2">
      <c r="A24" s="6" t="s">
        <v>98</v>
      </c>
      <c r="B24" s="6" t="s">
        <v>25</v>
      </c>
      <c r="C24" s="7" t="s">
        <v>24</v>
      </c>
      <c r="D24" s="7" t="s">
        <v>114</v>
      </c>
      <c r="E24" s="3" t="s">
        <v>22</v>
      </c>
      <c r="F24" s="9">
        <v>692.68</v>
      </c>
    </row>
    <row r="25" spans="1:6" ht="22.5" x14ac:dyDescent="0.2">
      <c r="A25" s="6" t="s">
        <v>99</v>
      </c>
      <c r="B25" s="6" t="s">
        <v>25</v>
      </c>
      <c r="C25" s="7" t="s">
        <v>24</v>
      </c>
      <c r="D25" s="7" t="s">
        <v>115</v>
      </c>
      <c r="E25" s="3" t="s">
        <v>22</v>
      </c>
      <c r="F25" s="9">
        <v>2002</v>
      </c>
    </row>
    <row r="26" spans="1:6" ht="22.5" x14ac:dyDescent="0.2">
      <c r="A26" s="6" t="s">
        <v>100</v>
      </c>
      <c r="B26" s="6" t="s">
        <v>25</v>
      </c>
      <c r="C26" s="7" t="s">
        <v>24</v>
      </c>
      <c r="D26" s="7" t="s">
        <v>116</v>
      </c>
      <c r="E26" s="3" t="s">
        <v>22</v>
      </c>
      <c r="F26" s="9">
        <v>305.04000000000002</v>
      </c>
    </row>
    <row r="27" spans="1:6" ht="33.75" x14ac:dyDescent="0.2">
      <c r="A27" s="6" t="s">
        <v>101</v>
      </c>
      <c r="B27" s="6" t="s">
        <v>28</v>
      </c>
      <c r="C27" s="7" t="s">
        <v>26</v>
      </c>
      <c r="D27" s="7" t="s">
        <v>117</v>
      </c>
      <c r="E27" s="3" t="s">
        <v>27</v>
      </c>
      <c r="F27" s="9">
        <v>8686.66</v>
      </c>
    </row>
    <row r="28" spans="1:6" ht="33.75" x14ac:dyDescent="0.2">
      <c r="A28" s="6" t="s">
        <v>102</v>
      </c>
      <c r="B28" s="6" t="s">
        <v>28</v>
      </c>
      <c r="C28" s="7" t="s">
        <v>29</v>
      </c>
      <c r="D28" s="7" t="s">
        <v>118</v>
      </c>
      <c r="E28" s="3" t="s">
        <v>27</v>
      </c>
      <c r="F28" s="9">
        <v>2000</v>
      </c>
    </row>
    <row r="29" spans="1:6" ht="33.75" x14ac:dyDescent="0.2">
      <c r="A29" s="6" t="s">
        <v>103</v>
      </c>
      <c r="B29" s="6" t="s">
        <v>28</v>
      </c>
      <c r="C29" s="7" t="s">
        <v>29</v>
      </c>
      <c r="D29" s="7" t="s">
        <v>119</v>
      </c>
      <c r="E29" s="3" t="s">
        <v>27</v>
      </c>
      <c r="F29" s="9">
        <v>1625</v>
      </c>
    </row>
    <row r="30" spans="1:6" ht="33.75" x14ac:dyDescent="0.2">
      <c r="A30" s="6" t="s">
        <v>104</v>
      </c>
      <c r="B30" s="6" t="s">
        <v>28</v>
      </c>
      <c r="C30" s="7" t="s">
        <v>29</v>
      </c>
      <c r="D30" s="7" t="s">
        <v>120</v>
      </c>
      <c r="E30" s="3" t="s">
        <v>27</v>
      </c>
      <c r="F30" s="9">
        <v>448</v>
      </c>
    </row>
    <row r="31" spans="1:6" ht="22.5" x14ac:dyDescent="0.2">
      <c r="A31" s="6" t="s">
        <v>105</v>
      </c>
      <c r="B31" s="6" t="s">
        <v>28</v>
      </c>
      <c r="C31" s="7" t="s">
        <v>29</v>
      </c>
      <c r="D31" s="7" t="s">
        <v>122</v>
      </c>
      <c r="E31" s="3" t="s">
        <v>27</v>
      </c>
      <c r="F31" s="9">
        <v>1352.19</v>
      </c>
    </row>
    <row r="32" spans="1:6" ht="33.75" x14ac:dyDescent="0.2">
      <c r="A32" s="6" t="s">
        <v>106</v>
      </c>
      <c r="B32" s="6" t="s">
        <v>28</v>
      </c>
      <c r="C32" s="7" t="s">
        <v>29</v>
      </c>
      <c r="D32" s="7" t="s">
        <v>121</v>
      </c>
      <c r="E32" s="3" t="s">
        <v>27</v>
      </c>
      <c r="F32" s="9">
        <v>26998.21</v>
      </c>
    </row>
    <row r="33" spans="1:6" x14ac:dyDescent="0.2">
      <c r="A33" s="5">
        <v>4</v>
      </c>
      <c r="B33" s="39" t="s">
        <v>30</v>
      </c>
      <c r="C33" s="39"/>
      <c r="D33" s="39"/>
      <c r="E33" s="39"/>
      <c r="F33" s="39"/>
    </row>
    <row r="34" spans="1:6" ht="33.75" x14ac:dyDescent="0.2">
      <c r="A34" s="6" t="s">
        <v>201</v>
      </c>
      <c r="B34" s="6" t="s">
        <v>31</v>
      </c>
      <c r="C34" s="7" t="s">
        <v>123</v>
      </c>
      <c r="D34" s="7" t="s">
        <v>124</v>
      </c>
      <c r="E34" s="3" t="s">
        <v>27</v>
      </c>
      <c r="F34" s="9">
        <v>7101.29</v>
      </c>
    </row>
    <row r="35" spans="1:6" ht="22.5" x14ac:dyDescent="0.2">
      <c r="A35" s="6" t="s">
        <v>164</v>
      </c>
      <c r="B35" s="6" t="s">
        <v>34</v>
      </c>
      <c r="C35" s="7" t="s">
        <v>32</v>
      </c>
      <c r="D35" s="7" t="s">
        <v>33</v>
      </c>
      <c r="E35" s="3" t="s">
        <v>27</v>
      </c>
      <c r="F35" s="9">
        <v>6030.65</v>
      </c>
    </row>
    <row r="36" spans="1:6" x14ac:dyDescent="0.2">
      <c r="A36" s="5">
        <v>5</v>
      </c>
      <c r="B36" s="39" t="s">
        <v>35</v>
      </c>
      <c r="C36" s="39"/>
      <c r="D36" s="39"/>
      <c r="E36" s="39"/>
      <c r="F36" s="39"/>
    </row>
    <row r="37" spans="1:6" ht="22.5" x14ac:dyDescent="0.2">
      <c r="A37" s="6" t="s">
        <v>202</v>
      </c>
      <c r="B37" s="6" t="s">
        <v>38</v>
      </c>
      <c r="C37" s="7" t="s">
        <v>36</v>
      </c>
      <c r="D37" s="7" t="s">
        <v>37</v>
      </c>
      <c r="E37" s="3" t="s">
        <v>22</v>
      </c>
      <c r="F37" s="9">
        <v>63.67</v>
      </c>
    </row>
    <row r="38" spans="1:6" ht="22.5" x14ac:dyDescent="0.2">
      <c r="A38" s="6" t="s">
        <v>166</v>
      </c>
      <c r="B38" s="6" t="s">
        <v>38</v>
      </c>
      <c r="C38" s="7" t="s">
        <v>36</v>
      </c>
      <c r="D38" s="7" t="s">
        <v>39</v>
      </c>
      <c r="E38" s="3" t="s">
        <v>22</v>
      </c>
      <c r="F38" s="9">
        <v>1.1399999999999999</v>
      </c>
    </row>
    <row r="39" spans="1:6" ht="22.5" x14ac:dyDescent="0.2">
      <c r="A39" s="6" t="s">
        <v>167</v>
      </c>
      <c r="B39" s="6" t="s">
        <v>38</v>
      </c>
      <c r="C39" s="7" t="s">
        <v>36</v>
      </c>
      <c r="D39" s="7" t="s">
        <v>40</v>
      </c>
      <c r="E39" s="3" t="s">
        <v>41</v>
      </c>
      <c r="F39" s="9">
        <v>1062</v>
      </c>
    </row>
    <row r="40" spans="1:6" ht="22.5" x14ac:dyDescent="0.2">
      <c r="A40" s="6" t="s">
        <v>168</v>
      </c>
      <c r="B40" s="6" t="s">
        <v>38</v>
      </c>
      <c r="C40" s="7" t="s">
        <v>36</v>
      </c>
      <c r="D40" s="7" t="s">
        <v>42</v>
      </c>
      <c r="E40" s="3" t="s">
        <v>41</v>
      </c>
      <c r="F40" s="9">
        <v>24</v>
      </c>
    </row>
    <row r="41" spans="1:6" ht="22.5" x14ac:dyDescent="0.2">
      <c r="A41" s="6" t="s">
        <v>169</v>
      </c>
      <c r="B41" s="6" t="s">
        <v>45</v>
      </c>
      <c r="C41" s="7" t="s">
        <v>43</v>
      </c>
      <c r="D41" s="7" t="s">
        <v>44</v>
      </c>
      <c r="E41" s="3" t="s">
        <v>27</v>
      </c>
      <c r="F41" s="9">
        <v>198</v>
      </c>
    </row>
    <row r="42" spans="1:6" ht="22.5" x14ac:dyDescent="0.2">
      <c r="A42" s="6" t="s">
        <v>170</v>
      </c>
      <c r="B42" s="6" t="s">
        <v>47</v>
      </c>
      <c r="C42" s="7" t="s">
        <v>46</v>
      </c>
      <c r="D42" s="7" t="s">
        <v>125</v>
      </c>
      <c r="E42" s="3" t="s">
        <v>41</v>
      </c>
      <c r="F42" s="9">
        <v>1033</v>
      </c>
    </row>
    <row r="43" spans="1:6" ht="22.5" x14ac:dyDescent="0.2">
      <c r="A43" s="6" t="s">
        <v>171</v>
      </c>
      <c r="B43" s="6" t="s">
        <v>47</v>
      </c>
      <c r="C43" s="7" t="s">
        <v>46</v>
      </c>
      <c r="D43" s="7" t="s">
        <v>126</v>
      </c>
      <c r="E43" s="3" t="s">
        <v>41</v>
      </c>
      <c r="F43" s="9">
        <v>65</v>
      </c>
    </row>
    <row r="44" spans="1:6" x14ac:dyDescent="0.2">
      <c r="A44" s="5">
        <v>6</v>
      </c>
      <c r="B44" s="39" t="s">
        <v>48</v>
      </c>
      <c r="C44" s="39"/>
      <c r="D44" s="39"/>
      <c r="E44" s="39"/>
      <c r="F44" s="39"/>
    </row>
    <row r="45" spans="1:6" ht="33.75" x14ac:dyDescent="0.2">
      <c r="A45" s="6" t="s">
        <v>203</v>
      </c>
      <c r="B45" s="6" t="s">
        <v>49</v>
      </c>
      <c r="C45" s="7" t="s">
        <v>127</v>
      </c>
      <c r="D45" s="7" t="s">
        <v>129</v>
      </c>
      <c r="E45" s="3" t="s">
        <v>27</v>
      </c>
      <c r="F45" s="9">
        <v>6030.65</v>
      </c>
    </row>
    <row r="46" spans="1:6" ht="33.75" x14ac:dyDescent="0.2">
      <c r="A46" s="6" t="s">
        <v>173</v>
      </c>
      <c r="B46" s="6" t="s">
        <v>51</v>
      </c>
      <c r="C46" s="7" t="s">
        <v>50</v>
      </c>
      <c r="D46" s="7" t="s">
        <v>130</v>
      </c>
      <c r="E46" s="3" t="s">
        <v>27</v>
      </c>
      <c r="F46" s="9">
        <v>7558</v>
      </c>
    </row>
    <row r="47" spans="1:6" ht="33.75" x14ac:dyDescent="0.2">
      <c r="A47" s="6" t="s">
        <v>174</v>
      </c>
      <c r="B47" s="6" t="s">
        <v>49</v>
      </c>
      <c r="C47" s="7" t="s">
        <v>128</v>
      </c>
      <c r="D47" s="7" t="s">
        <v>131</v>
      </c>
      <c r="E47" s="3" t="s">
        <v>27</v>
      </c>
      <c r="F47" s="9">
        <v>7558</v>
      </c>
    </row>
    <row r="48" spans="1:6" ht="33.75" x14ac:dyDescent="0.2">
      <c r="A48" s="6" t="s">
        <v>175</v>
      </c>
      <c r="B48" s="6" t="s">
        <v>51</v>
      </c>
      <c r="C48" s="7" t="s">
        <v>52</v>
      </c>
      <c r="D48" s="7" t="s">
        <v>132</v>
      </c>
      <c r="E48" s="3" t="s">
        <v>27</v>
      </c>
      <c r="F48" s="9">
        <v>7437</v>
      </c>
    </row>
    <row r="49" spans="1:6" ht="33.75" x14ac:dyDescent="0.2">
      <c r="A49" s="6" t="s">
        <v>176</v>
      </c>
      <c r="B49" s="6" t="s">
        <v>49</v>
      </c>
      <c r="C49" s="7" t="s">
        <v>128</v>
      </c>
      <c r="D49" s="7" t="s">
        <v>133</v>
      </c>
      <c r="E49" s="3" t="s">
        <v>27</v>
      </c>
      <c r="F49" s="9">
        <v>7437</v>
      </c>
    </row>
    <row r="50" spans="1:6" ht="22.5" x14ac:dyDescent="0.2">
      <c r="A50" s="6" t="s">
        <v>177</v>
      </c>
      <c r="B50" s="6" t="s">
        <v>55</v>
      </c>
      <c r="C50" s="7" t="s">
        <v>53</v>
      </c>
      <c r="D50" s="7" t="s">
        <v>54</v>
      </c>
      <c r="E50" s="3" t="s">
        <v>27</v>
      </c>
      <c r="F50" s="9">
        <v>7401</v>
      </c>
    </row>
    <row r="51" spans="1:6" x14ac:dyDescent="0.2">
      <c r="A51" s="5">
        <v>7</v>
      </c>
      <c r="B51" s="39" t="s">
        <v>56</v>
      </c>
      <c r="C51" s="39"/>
      <c r="D51" s="39"/>
      <c r="E51" s="39"/>
      <c r="F51" s="39"/>
    </row>
    <row r="52" spans="1:6" ht="22.5" x14ac:dyDescent="0.2">
      <c r="A52" s="6" t="s">
        <v>204</v>
      </c>
      <c r="B52" s="6" t="s">
        <v>45</v>
      </c>
      <c r="C52" s="7" t="s">
        <v>57</v>
      </c>
      <c r="D52" s="7" t="s">
        <v>58</v>
      </c>
      <c r="E52" s="3" t="s">
        <v>27</v>
      </c>
      <c r="F52" s="9">
        <v>2055</v>
      </c>
    </row>
    <row r="53" spans="1:6" x14ac:dyDescent="0.2">
      <c r="A53" s="6" t="s">
        <v>179</v>
      </c>
      <c r="B53" s="6" t="s">
        <v>34</v>
      </c>
      <c r="C53" s="7" t="s">
        <v>59</v>
      </c>
      <c r="D53" s="7" t="s">
        <v>60</v>
      </c>
      <c r="E53" s="3" t="s">
        <v>27</v>
      </c>
      <c r="F53" s="9">
        <v>2055</v>
      </c>
    </row>
    <row r="54" spans="1:6" ht="33.75" x14ac:dyDescent="0.2">
      <c r="A54" s="6" t="s">
        <v>180</v>
      </c>
      <c r="B54" s="6" t="s">
        <v>62</v>
      </c>
      <c r="C54" s="7" t="s">
        <v>61</v>
      </c>
      <c r="D54" s="7" t="s">
        <v>134</v>
      </c>
      <c r="E54" s="3" t="s">
        <v>27</v>
      </c>
      <c r="F54" s="9">
        <v>2055</v>
      </c>
    </row>
    <row r="55" spans="1:6" x14ac:dyDescent="0.2">
      <c r="A55" s="5">
        <v>8</v>
      </c>
      <c r="B55" s="39" t="s">
        <v>63</v>
      </c>
      <c r="C55" s="39"/>
      <c r="D55" s="39"/>
      <c r="E55" s="39"/>
      <c r="F55" s="39"/>
    </row>
    <row r="56" spans="1:6" ht="22.5" x14ac:dyDescent="0.2">
      <c r="A56" s="6" t="s">
        <v>205</v>
      </c>
      <c r="B56" s="6" t="s">
        <v>45</v>
      </c>
      <c r="C56" s="7" t="s">
        <v>57</v>
      </c>
      <c r="D56" s="7" t="s">
        <v>58</v>
      </c>
      <c r="E56" s="3" t="s">
        <v>27</v>
      </c>
      <c r="F56" s="9">
        <v>1544</v>
      </c>
    </row>
    <row r="57" spans="1:6" x14ac:dyDescent="0.2">
      <c r="A57" s="6" t="s">
        <v>182</v>
      </c>
      <c r="B57" s="6" t="s">
        <v>34</v>
      </c>
      <c r="C57" s="7" t="s">
        <v>59</v>
      </c>
      <c r="D57" s="7" t="s">
        <v>60</v>
      </c>
      <c r="E57" s="3" t="s">
        <v>27</v>
      </c>
      <c r="F57" s="9">
        <v>1544</v>
      </c>
    </row>
    <row r="58" spans="1:6" ht="33.75" x14ac:dyDescent="0.2">
      <c r="A58" s="6" t="s">
        <v>183</v>
      </c>
      <c r="B58" s="6" t="s">
        <v>62</v>
      </c>
      <c r="C58" s="7" t="s">
        <v>61</v>
      </c>
      <c r="D58" s="7" t="s">
        <v>135</v>
      </c>
      <c r="E58" s="3" t="s">
        <v>27</v>
      </c>
      <c r="F58" s="9">
        <v>1544</v>
      </c>
    </row>
    <row r="59" spans="1:6" x14ac:dyDescent="0.2">
      <c r="A59" s="5">
        <v>9</v>
      </c>
      <c r="B59" s="39" t="s">
        <v>64</v>
      </c>
      <c r="C59" s="39"/>
      <c r="D59" s="39"/>
      <c r="E59" s="39"/>
      <c r="F59" s="39"/>
    </row>
    <row r="60" spans="1:6" ht="22.5" x14ac:dyDescent="0.2">
      <c r="A60" s="6" t="s">
        <v>206</v>
      </c>
      <c r="B60" s="6" t="s">
        <v>45</v>
      </c>
      <c r="C60" s="7" t="s">
        <v>57</v>
      </c>
      <c r="D60" s="7" t="s">
        <v>58</v>
      </c>
      <c r="E60" s="3" t="s">
        <v>27</v>
      </c>
      <c r="F60" s="9">
        <v>448</v>
      </c>
    </row>
    <row r="61" spans="1:6" x14ac:dyDescent="0.2">
      <c r="A61" s="6" t="s">
        <v>185</v>
      </c>
      <c r="B61" s="6" t="s">
        <v>34</v>
      </c>
      <c r="C61" s="7" t="s">
        <v>65</v>
      </c>
      <c r="D61" s="7" t="s">
        <v>66</v>
      </c>
      <c r="E61" s="3" t="s">
        <v>27</v>
      </c>
      <c r="F61" s="9">
        <v>448</v>
      </c>
    </row>
    <row r="62" spans="1:6" ht="33.75" x14ac:dyDescent="0.2">
      <c r="A62" s="6" t="s">
        <v>186</v>
      </c>
      <c r="B62" s="6" t="s">
        <v>62</v>
      </c>
      <c r="C62" s="7" t="s">
        <v>61</v>
      </c>
      <c r="D62" s="7" t="s">
        <v>136</v>
      </c>
      <c r="E62" s="3" t="s">
        <v>27</v>
      </c>
      <c r="F62" s="9">
        <v>448</v>
      </c>
    </row>
    <row r="63" spans="1:6" x14ac:dyDescent="0.2">
      <c r="A63" s="5">
        <v>10</v>
      </c>
      <c r="B63" s="39" t="s">
        <v>67</v>
      </c>
      <c r="C63" s="39"/>
      <c r="D63" s="39"/>
      <c r="E63" s="39"/>
      <c r="F63" s="39"/>
    </row>
    <row r="64" spans="1:6" ht="22.5" x14ac:dyDescent="0.2">
      <c r="A64" s="6" t="s">
        <v>207</v>
      </c>
      <c r="B64" s="6" t="s">
        <v>70</v>
      </c>
      <c r="C64" s="7" t="s">
        <v>68</v>
      </c>
      <c r="D64" s="7" t="s">
        <v>69</v>
      </c>
      <c r="E64" s="3" t="s">
        <v>27</v>
      </c>
      <c r="F64" s="9">
        <v>12011</v>
      </c>
    </row>
    <row r="65" spans="1:6" ht="22.5" x14ac:dyDescent="0.2">
      <c r="A65" s="6" t="s">
        <v>188</v>
      </c>
      <c r="B65" s="6" t="s">
        <v>70</v>
      </c>
      <c r="C65" s="7" t="s">
        <v>71</v>
      </c>
      <c r="D65" s="7" t="s">
        <v>72</v>
      </c>
      <c r="E65" s="3" t="s">
        <v>27</v>
      </c>
      <c r="F65" s="9">
        <v>12011</v>
      </c>
    </row>
    <row r="66" spans="1:6" x14ac:dyDescent="0.2">
      <c r="A66" s="5">
        <v>11</v>
      </c>
      <c r="B66" s="39" t="s">
        <v>74</v>
      </c>
      <c r="C66" s="39"/>
      <c r="D66" s="39"/>
      <c r="E66" s="39"/>
      <c r="F66" s="39"/>
    </row>
    <row r="67" spans="1:6" ht="22.5" x14ac:dyDescent="0.2">
      <c r="A67" s="6" t="s">
        <v>208</v>
      </c>
      <c r="B67" s="6" t="s">
        <v>77</v>
      </c>
      <c r="C67" s="7" t="s">
        <v>75</v>
      </c>
      <c r="D67" s="7" t="s">
        <v>76</v>
      </c>
      <c r="E67" s="3" t="s">
        <v>13</v>
      </c>
      <c r="F67" s="9">
        <v>17</v>
      </c>
    </row>
    <row r="68" spans="1:6" ht="22.5" x14ac:dyDescent="0.2">
      <c r="A68" s="6" t="s">
        <v>196</v>
      </c>
      <c r="B68" s="6" t="s">
        <v>77</v>
      </c>
      <c r="C68" s="7" t="s">
        <v>79</v>
      </c>
      <c r="D68" s="7" t="s">
        <v>137</v>
      </c>
      <c r="E68" s="3" t="s">
        <v>13</v>
      </c>
      <c r="F68" s="9">
        <v>18</v>
      </c>
    </row>
    <row r="69" spans="1:6" ht="22.5" x14ac:dyDescent="0.2">
      <c r="A69" s="6" t="s">
        <v>197</v>
      </c>
      <c r="B69" s="6" t="s">
        <v>77</v>
      </c>
      <c r="C69" s="7" t="s">
        <v>79</v>
      </c>
      <c r="D69" s="7" t="s">
        <v>138</v>
      </c>
      <c r="E69" s="3" t="s">
        <v>13</v>
      </c>
      <c r="F69" s="9">
        <v>5</v>
      </c>
    </row>
    <row r="70" spans="1:6" x14ac:dyDescent="0.2">
      <c r="A70" s="5">
        <v>12</v>
      </c>
      <c r="B70" s="39" t="s">
        <v>80</v>
      </c>
      <c r="C70" s="39"/>
      <c r="D70" s="39"/>
      <c r="E70" s="39"/>
      <c r="F70" s="39"/>
    </row>
    <row r="71" spans="1:6" ht="22.5" x14ac:dyDescent="0.2">
      <c r="A71" s="6" t="s">
        <v>209</v>
      </c>
      <c r="B71" s="6" t="s">
        <v>77</v>
      </c>
      <c r="C71" s="7" t="s">
        <v>75</v>
      </c>
      <c r="D71" s="7" t="s">
        <v>81</v>
      </c>
      <c r="E71" s="3" t="s">
        <v>13</v>
      </c>
      <c r="F71" s="9">
        <v>5</v>
      </c>
    </row>
    <row r="72" spans="1:6" ht="22.5" x14ac:dyDescent="0.2">
      <c r="A72" s="6" t="s">
        <v>198</v>
      </c>
      <c r="B72" s="6" t="s">
        <v>77</v>
      </c>
      <c r="C72" s="7" t="s">
        <v>79</v>
      </c>
      <c r="D72" s="7" t="s">
        <v>82</v>
      </c>
      <c r="E72" s="3" t="s">
        <v>13</v>
      </c>
      <c r="F72" s="9">
        <v>1</v>
      </c>
    </row>
    <row r="73" spans="1:6" ht="22.5" x14ac:dyDescent="0.2">
      <c r="A73" s="6" t="s">
        <v>199</v>
      </c>
      <c r="B73" s="6" t="s">
        <v>77</v>
      </c>
      <c r="C73" s="7" t="s">
        <v>79</v>
      </c>
      <c r="D73" s="7" t="s">
        <v>83</v>
      </c>
      <c r="E73" s="3" t="s">
        <v>13</v>
      </c>
      <c r="F73" s="9">
        <v>1</v>
      </c>
    </row>
    <row r="74" spans="1:6" ht="22.5" x14ac:dyDescent="0.2">
      <c r="A74" s="6" t="s">
        <v>200</v>
      </c>
      <c r="B74" s="6" t="s">
        <v>77</v>
      </c>
      <c r="C74" s="7" t="s">
        <v>79</v>
      </c>
      <c r="D74" s="7" t="s">
        <v>84</v>
      </c>
      <c r="E74" s="3" t="s">
        <v>13</v>
      </c>
      <c r="F74" s="9">
        <v>5</v>
      </c>
    </row>
  </sheetData>
  <mergeCells count="16">
    <mergeCell ref="A7:F7"/>
    <mergeCell ref="A1:F1"/>
    <mergeCell ref="B51:F51"/>
    <mergeCell ref="B55:F55"/>
    <mergeCell ref="B59:F59"/>
    <mergeCell ref="A3:F5"/>
    <mergeCell ref="B63:F63"/>
    <mergeCell ref="B36:F36"/>
    <mergeCell ref="A9:F9"/>
    <mergeCell ref="B66:F66"/>
    <mergeCell ref="B70:F70"/>
    <mergeCell ref="B44:F44"/>
    <mergeCell ref="B12:F12"/>
    <mergeCell ref="B14:F14"/>
    <mergeCell ref="B20:F20"/>
    <mergeCell ref="B33:F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76" workbookViewId="0">
      <selection activeCell="A84" sqref="A84:D84"/>
    </sheetView>
  </sheetViews>
  <sheetFormatPr defaultRowHeight="12.75" x14ac:dyDescent="0.2"/>
  <cols>
    <col min="1" max="1" width="5" customWidth="1"/>
    <col min="2" max="2" width="9.5703125" customWidth="1"/>
    <col min="3" max="3" width="14" customWidth="1"/>
    <col min="4" max="4" width="33.7109375" customWidth="1"/>
    <col min="5" max="5" width="5.7109375" customWidth="1"/>
    <col min="6" max="6" width="9" style="11" customWidth="1"/>
    <col min="7" max="7" width="9.42578125" customWidth="1"/>
    <col min="8" max="8" width="10" customWidth="1"/>
  </cols>
  <sheetData>
    <row r="1" spans="1:8" x14ac:dyDescent="0.2">
      <c r="A1" s="40" t="s">
        <v>210</v>
      </c>
      <c r="B1" s="40"/>
      <c r="C1" s="40"/>
      <c r="D1" s="40"/>
      <c r="E1" s="40"/>
      <c r="F1" s="40"/>
      <c r="G1" s="40"/>
      <c r="H1" s="40"/>
    </row>
    <row r="2" spans="1:8" x14ac:dyDescent="0.2">
      <c r="A2" s="32"/>
      <c r="B2" s="32"/>
      <c r="C2" s="32"/>
      <c r="D2" s="32"/>
      <c r="E2" s="32"/>
      <c r="F2" s="32"/>
      <c r="G2" s="32"/>
      <c r="H2" s="32"/>
    </row>
    <row r="3" spans="1:8" x14ac:dyDescent="0.2">
      <c r="A3" s="52" t="s">
        <v>211</v>
      </c>
      <c r="B3" s="52"/>
      <c r="C3" s="52"/>
      <c r="D3" s="52"/>
      <c r="E3" s="52"/>
      <c r="F3" s="52"/>
      <c r="G3" s="52"/>
      <c r="H3" s="52"/>
    </row>
    <row r="4" spans="1:8" x14ac:dyDescent="0.2">
      <c r="A4" s="52"/>
      <c r="B4" s="52"/>
      <c r="C4" s="52"/>
      <c r="D4" s="52"/>
      <c r="E4" s="52"/>
      <c r="F4" s="52"/>
      <c r="G4" s="52"/>
      <c r="H4" s="52"/>
    </row>
    <row r="6" spans="1:8" x14ac:dyDescent="0.2">
      <c r="A6" s="40" t="s">
        <v>162</v>
      </c>
      <c r="B6" s="40"/>
      <c r="C6" s="40"/>
      <c r="D6" s="40"/>
      <c r="E6" s="40"/>
      <c r="F6" s="40"/>
      <c r="G6" s="40"/>
      <c r="H6" s="40"/>
    </row>
    <row r="8" spans="1:8" x14ac:dyDescent="0.2">
      <c r="A8" s="51" t="s">
        <v>142</v>
      </c>
      <c r="B8" s="51"/>
      <c r="C8" s="51"/>
      <c r="D8" s="51"/>
      <c r="E8" s="51"/>
      <c r="F8" s="51"/>
      <c r="G8" s="12"/>
      <c r="H8" s="13"/>
    </row>
    <row r="9" spans="1:8" x14ac:dyDescent="0.2">
      <c r="A9" s="14"/>
      <c r="B9" s="15"/>
      <c r="C9" s="16"/>
      <c r="D9" s="15"/>
      <c r="E9" s="14"/>
      <c r="F9" s="28"/>
      <c r="G9" s="12"/>
      <c r="H9" s="13"/>
    </row>
    <row r="10" spans="1:8" ht="45" x14ac:dyDescent="0.2">
      <c r="A10" s="17" t="s">
        <v>0</v>
      </c>
      <c r="B10" s="17" t="s">
        <v>1</v>
      </c>
      <c r="C10" s="17" t="s">
        <v>2</v>
      </c>
      <c r="D10" s="17" t="s">
        <v>143</v>
      </c>
      <c r="E10" s="17" t="s">
        <v>144</v>
      </c>
      <c r="F10" s="18" t="s">
        <v>145</v>
      </c>
      <c r="G10" s="18" t="s">
        <v>146</v>
      </c>
      <c r="H10" s="17" t="s">
        <v>147</v>
      </c>
    </row>
    <row r="11" spans="1:8" ht="12.75" customHeight="1" x14ac:dyDescent="0.2">
      <c r="A11" s="19">
        <v>1</v>
      </c>
      <c r="B11" s="39" t="s">
        <v>6</v>
      </c>
      <c r="C11" s="39"/>
      <c r="D11" s="39"/>
      <c r="E11" s="39"/>
      <c r="F11" s="39"/>
      <c r="G11" s="39"/>
      <c r="H11" s="39"/>
    </row>
    <row r="12" spans="1:8" ht="22.5" x14ac:dyDescent="0.2">
      <c r="A12" s="3" t="s">
        <v>148</v>
      </c>
      <c r="B12" s="7" t="s">
        <v>7</v>
      </c>
      <c r="C12" s="7" t="s">
        <v>8</v>
      </c>
      <c r="D12" s="7" t="s">
        <v>9</v>
      </c>
      <c r="E12" s="3" t="s">
        <v>10</v>
      </c>
      <c r="F12" s="4">
        <v>1.399</v>
      </c>
      <c r="G12" s="20"/>
      <c r="H12" s="21"/>
    </row>
    <row r="13" spans="1:8" x14ac:dyDescent="0.2">
      <c r="A13" s="50" t="s">
        <v>149</v>
      </c>
      <c r="B13" s="50"/>
      <c r="C13" s="50"/>
      <c r="D13" s="50"/>
      <c r="E13" s="50"/>
      <c r="F13" s="50"/>
      <c r="G13" s="50"/>
      <c r="H13" s="22">
        <f>H12</f>
        <v>0</v>
      </c>
    </row>
    <row r="14" spans="1:8" ht="12.75" customHeight="1" x14ac:dyDescent="0.2">
      <c r="A14" s="19">
        <v>2</v>
      </c>
      <c r="B14" s="39" t="s">
        <v>85</v>
      </c>
      <c r="C14" s="39"/>
      <c r="D14" s="39"/>
      <c r="E14" s="39"/>
      <c r="F14" s="39"/>
      <c r="G14" s="39"/>
      <c r="H14" s="39"/>
    </row>
    <row r="15" spans="1:8" x14ac:dyDescent="0.2">
      <c r="A15" s="3" t="s">
        <v>86</v>
      </c>
      <c r="B15" s="7" t="s">
        <v>14</v>
      </c>
      <c r="C15" s="7" t="s">
        <v>11</v>
      </c>
      <c r="D15" s="7" t="s">
        <v>12</v>
      </c>
      <c r="E15" s="3" t="s">
        <v>13</v>
      </c>
      <c r="F15" s="9">
        <v>1</v>
      </c>
      <c r="G15" s="20"/>
      <c r="H15" s="21"/>
    </row>
    <row r="16" spans="1:8" x14ac:dyDescent="0.2">
      <c r="A16" s="3" t="s">
        <v>87</v>
      </c>
      <c r="B16" s="7" t="s">
        <v>14</v>
      </c>
      <c r="C16" s="7" t="s">
        <v>15</v>
      </c>
      <c r="D16" s="7" t="s">
        <v>16</v>
      </c>
      <c r="E16" s="3" t="s">
        <v>13</v>
      </c>
      <c r="F16" s="9">
        <v>1</v>
      </c>
      <c r="G16" s="20"/>
      <c r="H16" s="21"/>
    </row>
    <row r="17" spans="1:8" ht="22.5" x14ac:dyDescent="0.2">
      <c r="A17" s="3" t="s">
        <v>88</v>
      </c>
      <c r="B17" s="7" t="s">
        <v>14</v>
      </c>
      <c r="C17" s="7" t="s">
        <v>92</v>
      </c>
      <c r="D17" s="7" t="s">
        <v>17</v>
      </c>
      <c r="E17" s="3" t="s">
        <v>18</v>
      </c>
      <c r="F17" s="9">
        <v>0.57999999999999996</v>
      </c>
      <c r="G17" s="20"/>
      <c r="H17" s="21"/>
    </row>
    <row r="18" spans="1:8" ht="22.5" x14ac:dyDescent="0.2">
      <c r="A18" s="3" t="s">
        <v>89</v>
      </c>
      <c r="B18" s="7" t="s">
        <v>14</v>
      </c>
      <c r="C18" s="7" t="s">
        <v>93</v>
      </c>
      <c r="D18" s="7" t="s">
        <v>19</v>
      </c>
      <c r="E18" s="3" t="s">
        <v>18</v>
      </c>
      <c r="F18" s="9">
        <v>0.65</v>
      </c>
      <c r="G18" s="20"/>
      <c r="H18" s="21"/>
    </row>
    <row r="19" spans="1:8" ht="22.5" x14ac:dyDescent="0.2">
      <c r="A19" s="3" t="s">
        <v>90</v>
      </c>
      <c r="B19" s="7" t="s">
        <v>14</v>
      </c>
      <c r="C19" s="7" t="s">
        <v>94</v>
      </c>
      <c r="D19" s="7" t="s">
        <v>20</v>
      </c>
      <c r="E19" s="3" t="s">
        <v>18</v>
      </c>
      <c r="F19" s="9">
        <v>1.95</v>
      </c>
      <c r="G19" s="20"/>
      <c r="H19" s="21"/>
    </row>
    <row r="20" spans="1:8" x14ac:dyDescent="0.2">
      <c r="A20" s="50" t="s">
        <v>151</v>
      </c>
      <c r="B20" s="50"/>
      <c r="C20" s="50"/>
      <c r="D20" s="50"/>
      <c r="E20" s="50"/>
      <c r="F20" s="50"/>
      <c r="G20" s="50"/>
      <c r="H20" s="22">
        <f>SUM(H15:H19)</f>
        <v>0</v>
      </c>
    </row>
    <row r="21" spans="1:8" ht="12.75" customHeight="1" x14ac:dyDescent="0.2">
      <c r="A21" s="19">
        <v>3</v>
      </c>
      <c r="B21" s="39" t="s">
        <v>21</v>
      </c>
      <c r="C21" s="39"/>
      <c r="D21" s="39"/>
      <c r="E21" s="39"/>
      <c r="F21" s="39"/>
      <c r="G21" s="39"/>
      <c r="H21" s="39"/>
    </row>
    <row r="22" spans="1:8" ht="67.5" x14ac:dyDescent="0.2">
      <c r="A22" s="3" t="s">
        <v>95</v>
      </c>
      <c r="B22" s="7" t="s">
        <v>23</v>
      </c>
      <c r="C22" s="7" t="s">
        <v>108</v>
      </c>
      <c r="D22" s="7" t="s">
        <v>109</v>
      </c>
      <c r="E22" s="3" t="s">
        <v>22</v>
      </c>
      <c r="F22" s="10">
        <v>283.95</v>
      </c>
      <c r="G22" s="20"/>
      <c r="H22" s="21"/>
    </row>
    <row r="23" spans="1:8" ht="67.5" x14ac:dyDescent="0.2">
      <c r="A23" s="3" t="s">
        <v>96</v>
      </c>
      <c r="B23" s="7" t="s">
        <v>23</v>
      </c>
      <c r="C23" s="7" t="s">
        <v>108</v>
      </c>
      <c r="D23" s="7" t="s">
        <v>110</v>
      </c>
      <c r="E23" s="3" t="s">
        <v>22</v>
      </c>
      <c r="F23" s="10">
        <v>54.08</v>
      </c>
      <c r="G23" s="20"/>
      <c r="H23" s="21"/>
    </row>
    <row r="24" spans="1:8" ht="67.5" x14ac:dyDescent="0.2">
      <c r="A24" s="3" t="s">
        <v>97</v>
      </c>
      <c r="B24" s="7" t="s">
        <v>23</v>
      </c>
      <c r="C24" s="7" t="s">
        <v>108</v>
      </c>
      <c r="D24" s="7" t="s">
        <v>111</v>
      </c>
      <c r="E24" s="3" t="s">
        <v>22</v>
      </c>
      <c r="F24" s="10">
        <v>1494.99</v>
      </c>
      <c r="G24" s="20"/>
      <c r="H24" s="21"/>
    </row>
    <row r="25" spans="1:8" ht="67.5" x14ac:dyDescent="0.2">
      <c r="A25" s="3" t="s">
        <v>98</v>
      </c>
      <c r="B25" s="7" t="s">
        <v>23</v>
      </c>
      <c r="C25" s="7" t="s">
        <v>108</v>
      </c>
      <c r="D25" s="7" t="s">
        <v>112</v>
      </c>
      <c r="E25" s="3" t="s">
        <v>22</v>
      </c>
      <c r="F25" s="10">
        <v>1321.49</v>
      </c>
      <c r="G25" s="20"/>
      <c r="H25" s="21"/>
    </row>
    <row r="26" spans="1:8" ht="33.75" x14ac:dyDescent="0.2">
      <c r="A26" s="3" t="s">
        <v>99</v>
      </c>
      <c r="B26" s="7" t="s">
        <v>25</v>
      </c>
      <c r="C26" s="7" t="s">
        <v>24</v>
      </c>
      <c r="D26" s="7" t="s">
        <v>113</v>
      </c>
      <c r="E26" s="3" t="s">
        <v>22</v>
      </c>
      <c r="F26" s="9">
        <v>5185.3999999999996</v>
      </c>
      <c r="G26" s="20"/>
      <c r="H26" s="21"/>
    </row>
    <row r="27" spans="1:8" ht="33.75" x14ac:dyDescent="0.2">
      <c r="A27" s="3" t="s">
        <v>100</v>
      </c>
      <c r="B27" s="7" t="s">
        <v>25</v>
      </c>
      <c r="C27" s="7" t="s">
        <v>24</v>
      </c>
      <c r="D27" s="7" t="s">
        <v>114</v>
      </c>
      <c r="E27" s="3" t="s">
        <v>22</v>
      </c>
      <c r="F27" s="9">
        <v>272.70999999999998</v>
      </c>
      <c r="G27" s="20"/>
      <c r="H27" s="21"/>
    </row>
    <row r="28" spans="1:8" ht="33.75" x14ac:dyDescent="0.2">
      <c r="A28" s="3" t="s">
        <v>101</v>
      </c>
      <c r="B28" s="7" t="s">
        <v>25</v>
      </c>
      <c r="C28" s="7" t="s">
        <v>24</v>
      </c>
      <c r="D28" s="7" t="s">
        <v>115</v>
      </c>
      <c r="E28" s="3" t="s">
        <v>22</v>
      </c>
      <c r="F28" s="9">
        <v>460.72</v>
      </c>
      <c r="G28" s="20"/>
      <c r="H28" s="21"/>
    </row>
    <row r="29" spans="1:8" ht="33.75" x14ac:dyDescent="0.2">
      <c r="A29" s="3" t="s">
        <v>102</v>
      </c>
      <c r="B29" s="7" t="s">
        <v>25</v>
      </c>
      <c r="C29" s="7" t="s">
        <v>24</v>
      </c>
      <c r="D29" s="7" t="s">
        <v>116</v>
      </c>
      <c r="E29" s="3" t="s">
        <v>22</v>
      </c>
      <c r="F29" s="9">
        <v>44.42</v>
      </c>
      <c r="G29" s="20"/>
      <c r="H29" s="21"/>
    </row>
    <row r="30" spans="1:8" ht="33.75" x14ac:dyDescent="0.2">
      <c r="A30" s="3" t="s">
        <v>103</v>
      </c>
      <c r="B30" s="7" t="s">
        <v>28</v>
      </c>
      <c r="C30" s="7" t="s">
        <v>26</v>
      </c>
      <c r="D30" s="7" t="s">
        <v>117</v>
      </c>
      <c r="E30" s="3" t="s">
        <v>27</v>
      </c>
      <c r="F30" s="9">
        <v>13043.92</v>
      </c>
      <c r="G30" s="20"/>
      <c r="H30" s="21"/>
    </row>
    <row r="31" spans="1:8" ht="33.75" x14ac:dyDescent="0.2">
      <c r="A31" s="3" t="s">
        <v>104</v>
      </c>
      <c r="B31" s="7" t="s">
        <v>28</v>
      </c>
      <c r="C31" s="7" t="s">
        <v>29</v>
      </c>
      <c r="D31" s="7" t="s">
        <v>118</v>
      </c>
      <c r="E31" s="3" t="s">
        <v>27</v>
      </c>
      <c r="F31" s="9">
        <v>2809</v>
      </c>
      <c r="G31" s="20"/>
      <c r="H31" s="21"/>
    </row>
    <row r="32" spans="1:8" ht="45" x14ac:dyDescent="0.2">
      <c r="A32" s="3" t="s">
        <v>105</v>
      </c>
      <c r="B32" s="7" t="s">
        <v>28</v>
      </c>
      <c r="C32" s="7" t="s">
        <v>29</v>
      </c>
      <c r="D32" s="7" t="s">
        <v>119</v>
      </c>
      <c r="E32" s="3" t="s">
        <v>27</v>
      </c>
      <c r="F32" s="9">
        <v>785.5</v>
      </c>
      <c r="G32" s="20"/>
      <c r="H32" s="21"/>
    </row>
    <row r="33" spans="1:8" ht="22.5" x14ac:dyDescent="0.2">
      <c r="A33" s="3" t="s">
        <v>106</v>
      </c>
      <c r="B33" s="7" t="s">
        <v>28</v>
      </c>
      <c r="C33" s="7" t="s">
        <v>29</v>
      </c>
      <c r="D33" s="7" t="s">
        <v>122</v>
      </c>
      <c r="E33" s="3" t="s">
        <v>27</v>
      </c>
      <c r="F33" s="9">
        <v>1808.31</v>
      </c>
      <c r="G33" s="20"/>
      <c r="H33" s="21"/>
    </row>
    <row r="34" spans="1:8" ht="33.75" x14ac:dyDescent="0.2">
      <c r="A34" s="3" t="s">
        <v>107</v>
      </c>
      <c r="B34" s="7" t="s">
        <v>28</v>
      </c>
      <c r="C34" s="7" t="s">
        <v>29</v>
      </c>
      <c r="D34" s="7" t="s">
        <v>121</v>
      </c>
      <c r="E34" s="3" t="s">
        <v>27</v>
      </c>
      <c r="F34" s="9">
        <v>38306.199999999997</v>
      </c>
      <c r="G34" s="20"/>
      <c r="H34" s="21"/>
    </row>
    <row r="35" spans="1:8" x14ac:dyDescent="0.2">
      <c r="A35" s="50" t="s">
        <v>152</v>
      </c>
      <c r="B35" s="50"/>
      <c r="C35" s="50"/>
      <c r="D35" s="50"/>
      <c r="E35" s="50"/>
      <c r="F35" s="50"/>
      <c r="G35" s="50"/>
      <c r="H35" s="22">
        <f>SUM(H22:H34)</f>
        <v>0</v>
      </c>
    </row>
    <row r="36" spans="1:8" ht="12.75" customHeight="1" x14ac:dyDescent="0.2">
      <c r="A36" s="19">
        <v>4</v>
      </c>
      <c r="B36" s="39" t="s">
        <v>30</v>
      </c>
      <c r="C36" s="39"/>
      <c r="D36" s="39"/>
      <c r="E36" s="39"/>
      <c r="F36" s="39"/>
      <c r="G36" s="39"/>
      <c r="H36" s="39"/>
    </row>
    <row r="37" spans="1:8" ht="33.75" x14ac:dyDescent="0.2">
      <c r="A37" s="3" t="s">
        <v>164</v>
      </c>
      <c r="B37" s="7" t="s">
        <v>31</v>
      </c>
      <c r="C37" s="7" t="s">
        <v>123</v>
      </c>
      <c r="D37" s="7" t="s">
        <v>124</v>
      </c>
      <c r="E37" s="3" t="s">
        <v>27</v>
      </c>
      <c r="F37" s="9">
        <v>14629.29</v>
      </c>
      <c r="G37" s="20"/>
      <c r="H37" s="21"/>
    </row>
    <row r="38" spans="1:8" ht="22.5" x14ac:dyDescent="0.2">
      <c r="A38" s="3" t="s">
        <v>165</v>
      </c>
      <c r="B38" s="7" t="s">
        <v>34</v>
      </c>
      <c r="C38" s="7" t="s">
        <v>32</v>
      </c>
      <c r="D38" s="7" t="s">
        <v>33</v>
      </c>
      <c r="E38" s="3" t="s">
        <v>27</v>
      </c>
      <c r="F38" s="9">
        <v>12423.68</v>
      </c>
      <c r="G38" s="20"/>
      <c r="H38" s="21"/>
    </row>
    <row r="39" spans="1:8" x14ac:dyDescent="0.2">
      <c r="A39" s="50" t="s">
        <v>153</v>
      </c>
      <c r="B39" s="50"/>
      <c r="C39" s="50"/>
      <c r="D39" s="50"/>
      <c r="E39" s="50"/>
      <c r="F39" s="50"/>
      <c r="G39" s="50"/>
      <c r="H39" s="22">
        <f>SUM(H37:H38)</f>
        <v>0</v>
      </c>
    </row>
    <row r="40" spans="1:8" ht="12.75" customHeight="1" x14ac:dyDescent="0.2">
      <c r="A40" s="19">
        <v>5</v>
      </c>
      <c r="B40" s="39" t="s">
        <v>35</v>
      </c>
      <c r="C40" s="39"/>
      <c r="D40" s="39"/>
      <c r="E40" s="39"/>
      <c r="F40" s="39"/>
      <c r="G40" s="39"/>
      <c r="H40" s="39"/>
    </row>
    <row r="41" spans="1:8" ht="22.5" x14ac:dyDescent="0.2">
      <c r="A41" s="3" t="s">
        <v>166</v>
      </c>
      <c r="B41" s="7" t="s">
        <v>38</v>
      </c>
      <c r="C41" s="7" t="s">
        <v>36</v>
      </c>
      <c r="D41" s="7" t="s">
        <v>37</v>
      </c>
      <c r="E41" s="3" t="s">
        <v>22</v>
      </c>
      <c r="F41" s="9">
        <v>90.26</v>
      </c>
      <c r="G41" s="20"/>
      <c r="H41" s="21"/>
    </row>
    <row r="42" spans="1:8" ht="22.5" x14ac:dyDescent="0.2">
      <c r="A42" s="3" t="s">
        <v>167</v>
      </c>
      <c r="B42" s="7" t="s">
        <v>38</v>
      </c>
      <c r="C42" s="7" t="s">
        <v>36</v>
      </c>
      <c r="D42" s="7" t="s">
        <v>39</v>
      </c>
      <c r="E42" s="3" t="s">
        <v>22</v>
      </c>
      <c r="F42" s="9">
        <v>1.6</v>
      </c>
      <c r="G42" s="20"/>
      <c r="H42" s="21"/>
    </row>
    <row r="43" spans="1:8" ht="22.5" x14ac:dyDescent="0.2">
      <c r="A43" s="3" t="s">
        <v>168</v>
      </c>
      <c r="B43" s="7" t="s">
        <v>38</v>
      </c>
      <c r="C43" s="7" t="s">
        <v>36</v>
      </c>
      <c r="D43" s="7" t="s">
        <v>40</v>
      </c>
      <c r="E43" s="3" t="s">
        <v>41</v>
      </c>
      <c r="F43" s="9">
        <v>1506</v>
      </c>
      <c r="G43" s="20"/>
      <c r="H43" s="21"/>
    </row>
    <row r="44" spans="1:8" ht="22.5" x14ac:dyDescent="0.2">
      <c r="A44" s="3" t="s">
        <v>169</v>
      </c>
      <c r="B44" s="7" t="s">
        <v>38</v>
      </c>
      <c r="C44" s="7" t="s">
        <v>36</v>
      </c>
      <c r="D44" s="7" t="s">
        <v>42</v>
      </c>
      <c r="E44" s="3" t="s">
        <v>41</v>
      </c>
      <c r="F44" s="9">
        <v>34</v>
      </c>
      <c r="G44" s="20"/>
      <c r="H44" s="21"/>
    </row>
    <row r="45" spans="1:8" ht="22.5" x14ac:dyDescent="0.2">
      <c r="A45" s="3" t="s">
        <v>170</v>
      </c>
      <c r="B45" s="7" t="s">
        <v>45</v>
      </c>
      <c r="C45" s="7" t="s">
        <v>43</v>
      </c>
      <c r="D45" s="7" t="s">
        <v>44</v>
      </c>
      <c r="E45" s="3" t="s">
        <v>27</v>
      </c>
      <c r="F45" s="9">
        <v>280</v>
      </c>
      <c r="G45" s="20"/>
      <c r="H45" s="21"/>
    </row>
    <row r="46" spans="1:8" ht="22.5" x14ac:dyDescent="0.2">
      <c r="A46" s="3" t="s">
        <v>171</v>
      </c>
      <c r="B46" s="7" t="s">
        <v>47</v>
      </c>
      <c r="C46" s="7" t="s">
        <v>46</v>
      </c>
      <c r="D46" s="7" t="s">
        <v>125</v>
      </c>
      <c r="E46" s="3" t="s">
        <v>41</v>
      </c>
      <c r="F46" s="9">
        <v>1465</v>
      </c>
      <c r="G46" s="20"/>
      <c r="H46" s="21"/>
    </row>
    <row r="47" spans="1:8" ht="22.5" x14ac:dyDescent="0.2">
      <c r="A47" s="3" t="s">
        <v>172</v>
      </c>
      <c r="B47" s="7" t="s">
        <v>47</v>
      </c>
      <c r="C47" s="7" t="s">
        <v>46</v>
      </c>
      <c r="D47" s="7" t="s">
        <v>126</v>
      </c>
      <c r="E47" s="3" t="s">
        <v>41</v>
      </c>
      <c r="F47" s="9">
        <v>91</v>
      </c>
      <c r="G47" s="20"/>
      <c r="H47" s="21"/>
    </row>
    <row r="48" spans="1:8" x14ac:dyDescent="0.2">
      <c r="A48" s="50" t="s">
        <v>154</v>
      </c>
      <c r="B48" s="50"/>
      <c r="C48" s="50"/>
      <c r="D48" s="50"/>
      <c r="E48" s="50"/>
      <c r="F48" s="50"/>
      <c r="G48" s="50"/>
      <c r="H48" s="22">
        <f>SUM(H41:H47)</f>
        <v>0</v>
      </c>
    </row>
    <row r="49" spans="1:8" ht="12.75" customHeight="1" x14ac:dyDescent="0.2">
      <c r="A49" s="19">
        <v>6</v>
      </c>
      <c r="B49" s="39" t="s">
        <v>48</v>
      </c>
      <c r="C49" s="39"/>
      <c r="D49" s="39"/>
      <c r="E49" s="39"/>
      <c r="F49" s="39"/>
      <c r="G49" s="39"/>
      <c r="H49" s="39"/>
    </row>
    <row r="50" spans="1:8" ht="33.75" x14ac:dyDescent="0.2">
      <c r="A50" s="3" t="s">
        <v>173</v>
      </c>
      <c r="B50" s="7" t="s">
        <v>49</v>
      </c>
      <c r="C50" s="7" t="s">
        <v>127</v>
      </c>
      <c r="D50" s="7" t="s">
        <v>129</v>
      </c>
      <c r="E50" s="3" t="s">
        <v>27</v>
      </c>
      <c r="F50" s="9">
        <v>12423.68</v>
      </c>
      <c r="G50" s="20"/>
      <c r="H50" s="21"/>
    </row>
    <row r="51" spans="1:8" ht="33.75" x14ac:dyDescent="0.2">
      <c r="A51" s="3" t="s">
        <v>174</v>
      </c>
      <c r="B51" s="7" t="s">
        <v>51</v>
      </c>
      <c r="C51" s="7" t="s">
        <v>50</v>
      </c>
      <c r="D51" s="7" t="s">
        <v>130</v>
      </c>
      <c r="E51" s="3" t="s">
        <v>27</v>
      </c>
      <c r="F51" s="9">
        <v>10723</v>
      </c>
      <c r="G51" s="20"/>
      <c r="H51" s="21"/>
    </row>
    <row r="52" spans="1:8" ht="33.75" x14ac:dyDescent="0.2">
      <c r="A52" s="3" t="s">
        <v>175</v>
      </c>
      <c r="B52" s="7" t="s">
        <v>49</v>
      </c>
      <c r="C52" s="7" t="s">
        <v>128</v>
      </c>
      <c r="D52" s="7" t="s">
        <v>131</v>
      </c>
      <c r="E52" s="3" t="s">
        <v>27</v>
      </c>
      <c r="F52" s="9">
        <v>10723</v>
      </c>
      <c r="G52" s="20"/>
      <c r="H52" s="21"/>
    </row>
    <row r="53" spans="1:8" ht="33.75" x14ac:dyDescent="0.2">
      <c r="A53" s="3" t="s">
        <v>176</v>
      </c>
      <c r="B53" s="7" t="s">
        <v>51</v>
      </c>
      <c r="C53" s="7" t="s">
        <v>52</v>
      </c>
      <c r="D53" s="7" t="s">
        <v>132</v>
      </c>
      <c r="E53" s="3" t="s">
        <v>27</v>
      </c>
      <c r="F53" s="9">
        <v>10550</v>
      </c>
      <c r="G53" s="20"/>
      <c r="H53" s="21"/>
    </row>
    <row r="54" spans="1:8" ht="33.75" x14ac:dyDescent="0.2">
      <c r="A54" s="3" t="s">
        <v>177</v>
      </c>
      <c r="B54" s="7" t="s">
        <v>49</v>
      </c>
      <c r="C54" s="7" t="s">
        <v>128</v>
      </c>
      <c r="D54" s="7" t="s">
        <v>133</v>
      </c>
      <c r="E54" s="3" t="s">
        <v>27</v>
      </c>
      <c r="F54" s="9">
        <v>10550</v>
      </c>
      <c r="G54" s="20"/>
      <c r="H54" s="21"/>
    </row>
    <row r="55" spans="1:8" ht="22.5" x14ac:dyDescent="0.2">
      <c r="A55" s="3" t="s">
        <v>178</v>
      </c>
      <c r="B55" s="7" t="s">
        <v>55</v>
      </c>
      <c r="C55" s="7" t="s">
        <v>53</v>
      </c>
      <c r="D55" s="7" t="s">
        <v>54</v>
      </c>
      <c r="E55" s="3" t="s">
        <v>27</v>
      </c>
      <c r="F55" s="9">
        <v>10502</v>
      </c>
      <c r="G55" s="20"/>
      <c r="H55" s="21"/>
    </row>
    <row r="56" spans="1:8" x14ac:dyDescent="0.2">
      <c r="A56" s="50" t="s">
        <v>155</v>
      </c>
      <c r="B56" s="50"/>
      <c r="C56" s="50"/>
      <c r="D56" s="50"/>
      <c r="E56" s="50"/>
      <c r="F56" s="50"/>
      <c r="G56" s="50"/>
      <c r="H56" s="22">
        <f>SUM(H50:H55)</f>
        <v>0</v>
      </c>
    </row>
    <row r="57" spans="1:8" ht="12.75" customHeight="1" x14ac:dyDescent="0.2">
      <c r="A57" s="19">
        <v>7</v>
      </c>
      <c r="B57" s="39" t="s">
        <v>56</v>
      </c>
      <c r="C57" s="39"/>
      <c r="D57" s="39"/>
      <c r="E57" s="39"/>
      <c r="F57" s="39"/>
      <c r="G57" s="39"/>
      <c r="H57" s="39"/>
    </row>
    <row r="58" spans="1:8" ht="22.5" x14ac:dyDescent="0.2">
      <c r="A58" s="3" t="s">
        <v>179</v>
      </c>
      <c r="B58" s="7" t="s">
        <v>45</v>
      </c>
      <c r="C58" s="7" t="s">
        <v>57</v>
      </c>
      <c r="D58" s="7" t="s">
        <v>58</v>
      </c>
      <c r="E58" s="3" t="s">
        <v>27</v>
      </c>
      <c r="F58" s="9">
        <v>2777</v>
      </c>
      <c r="G58" s="20"/>
      <c r="H58" s="21"/>
    </row>
    <row r="59" spans="1:8" ht="22.5" x14ac:dyDescent="0.2">
      <c r="A59" s="3" t="s">
        <v>180</v>
      </c>
      <c r="B59" s="7" t="s">
        <v>34</v>
      </c>
      <c r="C59" s="7" t="s">
        <v>59</v>
      </c>
      <c r="D59" s="7" t="s">
        <v>60</v>
      </c>
      <c r="E59" s="3" t="s">
        <v>27</v>
      </c>
      <c r="F59" s="9">
        <v>2777</v>
      </c>
      <c r="G59" s="20"/>
      <c r="H59" s="21"/>
    </row>
    <row r="60" spans="1:8" ht="33.75" x14ac:dyDescent="0.2">
      <c r="A60" s="3" t="s">
        <v>181</v>
      </c>
      <c r="B60" s="7" t="s">
        <v>62</v>
      </c>
      <c r="C60" s="7" t="s">
        <v>61</v>
      </c>
      <c r="D60" s="7" t="s">
        <v>134</v>
      </c>
      <c r="E60" s="3" t="s">
        <v>27</v>
      </c>
      <c r="F60" s="9">
        <v>2777</v>
      </c>
      <c r="G60" s="20"/>
      <c r="H60" s="21"/>
    </row>
    <row r="61" spans="1:8" x14ac:dyDescent="0.2">
      <c r="A61" s="50" t="s">
        <v>156</v>
      </c>
      <c r="B61" s="50"/>
      <c r="C61" s="50"/>
      <c r="D61" s="50"/>
      <c r="E61" s="50"/>
      <c r="F61" s="50"/>
      <c r="G61" s="50"/>
      <c r="H61" s="22">
        <f>SUM(H58:H60)</f>
        <v>0</v>
      </c>
    </row>
    <row r="62" spans="1:8" ht="12.75" customHeight="1" x14ac:dyDescent="0.2">
      <c r="A62" s="19">
        <v>8</v>
      </c>
      <c r="B62" s="39" t="s">
        <v>63</v>
      </c>
      <c r="C62" s="39"/>
      <c r="D62" s="39"/>
      <c r="E62" s="39"/>
      <c r="F62" s="39"/>
      <c r="G62" s="39"/>
      <c r="H62" s="39"/>
    </row>
    <row r="63" spans="1:8" ht="22.5" x14ac:dyDescent="0.2">
      <c r="A63" s="3" t="s">
        <v>182</v>
      </c>
      <c r="B63" s="7" t="s">
        <v>45</v>
      </c>
      <c r="C63" s="7" t="s">
        <v>57</v>
      </c>
      <c r="D63" s="7" t="s">
        <v>58</v>
      </c>
      <c r="E63" s="3" t="s">
        <v>27</v>
      </c>
      <c r="F63" s="9">
        <v>910</v>
      </c>
      <c r="G63" s="20"/>
      <c r="H63" s="21"/>
    </row>
    <row r="64" spans="1:8" ht="22.5" x14ac:dyDescent="0.2">
      <c r="A64" s="3" t="s">
        <v>183</v>
      </c>
      <c r="B64" s="7" t="s">
        <v>34</v>
      </c>
      <c r="C64" s="7" t="s">
        <v>59</v>
      </c>
      <c r="D64" s="7" t="s">
        <v>60</v>
      </c>
      <c r="E64" s="3" t="s">
        <v>27</v>
      </c>
      <c r="F64" s="9">
        <v>910</v>
      </c>
      <c r="G64" s="20"/>
      <c r="H64" s="21"/>
    </row>
    <row r="65" spans="1:8" ht="33.75" x14ac:dyDescent="0.2">
      <c r="A65" s="3" t="s">
        <v>184</v>
      </c>
      <c r="B65" s="7" t="s">
        <v>62</v>
      </c>
      <c r="C65" s="7" t="s">
        <v>61</v>
      </c>
      <c r="D65" s="7" t="s">
        <v>135</v>
      </c>
      <c r="E65" s="3" t="s">
        <v>27</v>
      </c>
      <c r="F65" s="9">
        <v>910</v>
      </c>
      <c r="G65" s="20"/>
      <c r="H65" s="21"/>
    </row>
    <row r="66" spans="1:8" x14ac:dyDescent="0.2">
      <c r="A66" s="50" t="s">
        <v>157</v>
      </c>
      <c r="B66" s="50"/>
      <c r="C66" s="50"/>
      <c r="D66" s="50"/>
      <c r="E66" s="50"/>
      <c r="F66" s="50"/>
      <c r="G66" s="50"/>
      <c r="H66" s="22">
        <f>SUM(H63:H65)</f>
        <v>0</v>
      </c>
    </row>
    <row r="67" spans="1:8" ht="12.75" customHeight="1" x14ac:dyDescent="0.2">
      <c r="A67" s="19">
        <v>9</v>
      </c>
      <c r="B67" s="39" t="s">
        <v>67</v>
      </c>
      <c r="C67" s="39"/>
      <c r="D67" s="39"/>
      <c r="E67" s="39"/>
      <c r="F67" s="39"/>
      <c r="G67" s="39"/>
      <c r="H67" s="39"/>
    </row>
    <row r="68" spans="1:8" ht="22.5" x14ac:dyDescent="0.2">
      <c r="A68" s="3" t="s">
        <v>185</v>
      </c>
      <c r="B68" s="7" t="s">
        <v>70</v>
      </c>
      <c r="C68" s="7" t="s">
        <v>68</v>
      </c>
      <c r="D68" s="7" t="s">
        <v>69</v>
      </c>
      <c r="E68" s="3" t="s">
        <v>27</v>
      </c>
      <c r="F68" s="9">
        <v>17040</v>
      </c>
      <c r="G68" s="20"/>
      <c r="H68" s="21"/>
    </row>
    <row r="69" spans="1:8" ht="22.5" x14ac:dyDescent="0.2">
      <c r="A69" s="3" t="s">
        <v>186</v>
      </c>
      <c r="B69" s="7" t="s">
        <v>70</v>
      </c>
      <c r="C69" s="7" t="s">
        <v>71</v>
      </c>
      <c r="D69" s="7" t="s">
        <v>72</v>
      </c>
      <c r="E69" s="3" t="s">
        <v>27</v>
      </c>
      <c r="F69" s="9">
        <v>17040</v>
      </c>
      <c r="G69" s="20"/>
      <c r="H69" s="21"/>
    </row>
    <row r="70" spans="1:8" ht="22.5" x14ac:dyDescent="0.2">
      <c r="A70" s="3" t="s">
        <v>187</v>
      </c>
      <c r="B70" s="7" t="s">
        <v>70</v>
      </c>
      <c r="C70" s="7" t="s">
        <v>71</v>
      </c>
      <c r="D70" s="7" t="s">
        <v>73</v>
      </c>
      <c r="E70" s="3" t="s">
        <v>27</v>
      </c>
      <c r="F70" s="9">
        <v>7027</v>
      </c>
      <c r="G70" s="20"/>
      <c r="H70" s="21"/>
    </row>
    <row r="71" spans="1:8" x14ac:dyDescent="0.2">
      <c r="A71" s="50" t="s">
        <v>158</v>
      </c>
      <c r="B71" s="50"/>
      <c r="C71" s="50"/>
      <c r="D71" s="50"/>
      <c r="E71" s="50"/>
      <c r="F71" s="50"/>
      <c r="G71" s="50"/>
      <c r="H71" s="22">
        <f>SUM(H68:H70)</f>
        <v>0</v>
      </c>
    </row>
    <row r="72" spans="1:8" ht="12.75" customHeight="1" x14ac:dyDescent="0.2">
      <c r="A72" s="19">
        <v>10</v>
      </c>
      <c r="B72" s="39" t="s">
        <v>74</v>
      </c>
      <c r="C72" s="39"/>
      <c r="D72" s="39"/>
      <c r="E72" s="39"/>
      <c r="F72" s="39"/>
      <c r="G72" s="39"/>
      <c r="H72" s="39"/>
    </row>
    <row r="73" spans="1:8" ht="22.5" x14ac:dyDescent="0.2">
      <c r="A73" s="3" t="s">
        <v>188</v>
      </c>
      <c r="B73" s="7" t="s">
        <v>77</v>
      </c>
      <c r="C73" s="7" t="s">
        <v>75</v>
      </c>
      <c r="D73" s="7" t="s">
        <v>76</v>
      </c>
      <c r="E73" s="3" t="s">
        <v>13</v>
      </c>
      <c r="F73" s="9">
        <v>29</v>
      </c>
      <c r="G73" s="20"/>
      <c r="H73" s="21"/>
    </row>
    <row r="74" spans="1:8" ht="22.5" x14ac:dyDescent="0.2">
      <c r="A74" s="3" t="s">
        <v>189</v>
      </c>
      <c r="B74" s="7" t="s">
        <v>77</v>
      </c>
      <c r="C74" s="7" t="s">
        <v>75</v>
      </c>
      <c r="D74" s="7" t="s">
        <v>78</v>
      </c>
      <c r="E74" s="3" t="s">
        <v>13</v>
      </c>
      <c r="F74" s="9">
        <v>3</v>
      </c>
      <c r="G74" s="20"/>
      <c r="H74" s="21"/>
    </row>
    <row r="75" spans="1:8" ht="33.75" x14ac:dyDescent="0.2">
      <c r="A75" s="3" t="s">
        <v>190</v>
      </c>
      <c r="B75" s="7" t="s">
        <v>77</v>
      </c>
      <c r="C75" s="7" t="s">
        <v>79</v>
      </c>
      <c r="D75" s="7" t="s">
        <v>137</v>
      </c>
      <c r="E75" s="3" t="s">
        <v>13</v>
      </c>
      <c r="F75" s="9">
        <v>31</v>
      </c>
      <c r="G75" s="20"/>
      <c r="H75" s="21"/>
    </row>
    <row r="76" spans="1:8" ht="33.75" x14ac:dyDescent="0.2">
      <c r="A76" s="3" t="s">
        <v>191</v>
      </c>
      <c r="B76" s="7" t="s">
        <v>77</v>
      </c>
      <c r="C76" s="7" t="s">
        <v>79</v>
      </c>
      <c r="D76" s="7" t="s">
        <v>138</v>
      </c>
      <c r="E76" s="3" t="s">
        <v>13</v>
      </c>
      <c r="F76" s="9">
        <v>12</v>
      </c>
      <c r="G76" s="20"/>
      <c r="H76" s="21"/>
    </row>
    <row r="77" spans="1:8" x14ac:dyDescent="0.2">
      <c r="A77" s="50" t="s">
        <v>159</v>
      </c>
      <c r="B77" s="50"/>
      <c r="C77" s="50"/>
      <c r="D77" s="50"/>
      <c r="E77" s="50"/>
      <c r="F77" s="50"/>
      <c r="G77" s="50"/>
      <c r="H77" s="22">
        <f>SUM(H73:H76)</f>
        <v>0</v>
      </c>
    </row>
    <row r="78" spans="1:8" ht="12.75" customHeight="1" x14ac:dyDescent="0.2">
      <c r="A78" s="19">
        <v>11</v>
      </c>
      <c r="B78" s="39" t="s">
        <v>80</v>
      </c>
      <c r="C78" s="39"/>
      <c r="D78" s="39"/>
      <c r="E78" s="39"/>
      <c r="F78" s="39"/>
      <c r="G78" s="39"/>
      <c r="H78" s="39"/>
    </row>
    <row r="79" spans="1:8" ht="22.5" x14ac:dyDescent="0.2">
      <c r="A79" s="3" t="s">
        <v>192</v>
      </c>
      <c r="B79" s="7" t="s">
        <v>77</v>
      </c>
      <c r="C79" s="7" t="s">
        <v>75</v>
      </c>
      <c r="D79" s="7" t="s">
        <v>81</v>
      </c>
      <c r="E79" s="3" t="s">
        <v>13</v>
      </c>
      <c r="F79" s="9">
        <v>13</v>
      </c>
      <c r="G79" s="20"/>
      <c r="H79" s="21"/>
    </row>
    <row r="80" spans="1:8" ht="22.5" x14ac:dyDescent="0.2">
      <c r="A80" s="3" t="s">
        <v>193</v>
      </c>
      <c r="B80" s="7" t="s">
        <v>77</v>
      </c>
      <c r="C80" s="7" t="s">
        <v>79</v>
      </c>
      <c r="D80" s="7" t="s">
        <v>82</v>
      </c>
      <c r="E80" s="3" t="s">
        <v>13</v>
      </c>
      <c r="F80" s="9">
        <v>3</v>
      </c>
      <c r="G80" s="20"/>
      <c r="H80" s="21"/>
    </row>
    <row r="81" spans="1:8" ht="22.5" x14ac:dyDescent="0.2">
      <c r="A81" s="3" t="s">
        <v>194</v>
      </c>
      <c r="B81" s="7" t="s">
        <v>77</v>
      </c>
      <c r="C81" s="7" t="s">
        <v>79</v>
      </c>
      <c r="D81" s="7" t="s">
        <v>83</v>
      </c>
      <c r="E81" s="3" t="s">
        <v>13</v>
      </c>
      <c r="F81" s="9">
        <v>3</v>
      </c>
      <c r="G81" s="20"/>
      <c r="H81" s="21"/>
    </row>
    <row r="82" spans="1:8" ht="22.5" x14ac:dyDescent="0.2">
      <c r="A82" s="3" t="s">
        <v>195</v>
      </c>
      <c r="B82" s="7" t="s">
        <v>77</v>
      </c>
      <c r="C82" s="7" t="s">
        <v>79</v>
      </c>
      <c r="D82" s="7" t="s">
        <v>84</v>
      </c>
      <c r="E82" s="3" t="s">
        <v>13</v>
      </c>
      <c r="F82" s="9">
        <v>13</v>
      </c>
      <c r="G82" s="20"/>
      <c r="H82" s="21"/>
    </row>
    <row r="83" spans="1:8" x14ac:dyDescent="0.2">
      <c r="A83" s="50" t="s">
        <v>160</v>
      </c>
      <c r="B83" s="50"/>
      <c r="C83" s="50"/>
      <c r="D83" s="50"/>
      <c r="E83" s="50"/>
      <c r="F83" s="50"/>
      <c r="G83" s="50"/>
      <c r="H83" s="22">
        <f>SUM(H79:H82)</f>
        <v>0</v>
      </c>
    </row>
    <row r="84" spans="1:8" x14ac:dyDescent="0.2">
      <c r="A84" s="47" t="s">
        <v>150</v>
      </c>
      <c r="B84" s="47"/>
      <c r="C84" s="47"/>
      <c r="D84" s="47"/>
      <c r="E84" s="48">
        <f>H13+H20+H35+H39+H48+H56+H61+H66+H71+H77+H83</f>
        <v>0</v>
      </c>
      <c r="F84" s="49"/>
      <c r="G84" s="49"/>
      <c r="H84" s="49"/>
    </row>
    <row r="85" spans="1:8" x14ac:dyDescent="0.2">
      <c r="A85" s="47" t="s">
        <v>212</v>
      </c>
      <c r="B85" s="47"/>
      <c r="C85" s="47"/>
      <c r="D85" s="47"/>
      <c r="E85" s="48">
        <f>E84*0.23</f>
        <v>0</v>
      </c>
      <c r="F85" s="49"/>
      <c r="G85" s="49"/>
      <c r="H85" s="49"/>
    </row>
    <row r="86" spans="1:8" x14ac:dyDescent="0.2">
      <c r="A86" s="47" t="s">
        <v>213</v>
      </c>
      <c r="B86" s="47"/>
      <c r="C86" s="47"/>
      <c r="D86" s="47"/>
      <c r="E86" s="48">
        <f>E85+E84</f>
        <v>0</v>
      </c>
      <c r="F86" s="49"/>
      <c r="G86" s="49"/>
      <c r="H86" s="49"/>
    </row>
    <row r="87" spans="1:8" x14ac:dyDescent="0.2">
      <c r="A87" s="23"/>
      <c r="B87" s="24"/>
      <c r="C87" s="25"/>
      <c r="D87" s="24"/>
      <c r="E87" s="23"/>
      <c r="F87" s="29"/>
      <c r="G87" s="26"/>
      <c r="H87" s="27"/>
    </row>
    <row r="88" spans="1:8" x14ac:dyDescent="0.2">
      <c r="A88" s="43"/>
      <c r="B88" s="44"/>
      <c r="C88" s="43"/>
      <c r="D88" s="43"/>
      <c r="E88" s="43"/>
      <c r="F88" s="43"/>
      <c r="G88" s="43"/>
      <c r="H88" s="43"/>
    </row>
    <row r="89" spans="1:8" ht="14.25" x14ac:dyDescent="0.2">
      <c r="A89" s="45" t="s">
        <v>214</v>
      </c>
      <c r="B89" s="45"/>
      <c r="C89" s="46" t="s">
        <v>215</v>
      </c>
      <c r="D89" s="46"/>
      <c r="E89" s="46"/>
      <c r="F89" s="46"/>
      <c r="G89" s="46"/>
      <c r="H89" s="33"/>
    </row>
    <row r="90" spans="1:8" x14ac:dyDescent="0.2">
      <c r="C90" s="31"/>
      <c r="F90"/>
      <c r="H90" s="33"/>
    </row>
    <row r="91" spans="1:8" ht="14.25" x14ac:dyDescent="0.2">
      <c r="A91" s="34"/>
      <c r="B91" s="34"/>
      <c r="C91" s="35"/>
      <c r="D91" s="34"/>
      <c r="E91" s="34"/>
      <c r="F91" s="34"/>
      <c r="G91" s="34"/>
      <c r="H91" s="33"/>
    </row>
    <row r="92" spans="1:8" ht="14.25" x14ac:dyDescent="0.2">
      <c r="A92" s="36" t="s">
        <v>216</v>
      </c>
      <c r="B92" s="36"/>
      <c r="C92" s="37"/>
      <c r="D92" s="34"/>
      <c r="E92" s="34"/>
      <c r="F92" s="34"/>
      <c r="G92" s="34"/>
      <c r="H92" s="33"/>
    </row>
    <row r="93" spans="1:8" ht="14.25" x14ac:dyDescent="0.2">
      <c r="A93" s="34"/>
      <c r="B93" s="34"/>
      <c r="C93" s="35"/>
      <c r="D93" s="34"/>
      <c r="E93" s="34" t="s">
        <v>217</v>
      </c>
      <c r="F93" s="34"/>
      <c r="G93" s="34"/>
      <c r="H93" s="33"/>
    </row>
    <row r="94" spans="1:8" ht="14.25" x14ac:dyDescent="0.2">
      <c r="A94" s="34"/>
      <c r="B94" s="34"/>
      <c r="C94" s="35"/>
      <c r="D94" s="34"/>
      <c r="E94" s="38" t="s">
        <v>218</v>
      </c>
      <c r="F94" s="34"/>
      <c r="G94" s="34"/>
      <c r="H94" s="33"/>
    </row>
    <row r="95" spans="1:8" ht="14.25" x14ac:dyDescent="0.2">
      <c r="A95" s="34"/>
      <c r="B95" s="34"/>
      <c r="C95" s="35"/>
      <c r="D95" s="34"/>
      <c r="E95" s="38" t="s">
        <v>219</v>
      </c>
      <c r="F95" s="34"/>
      <c r="G95" s="34"/>
      <c r="H95" s="33"/>
    </row>
    <row r="96" spans="1:8" x14ac:dyDescent="0.2">
      <c r="A96" s="33"/>
      <c r="B96" s="33"/>
      <c r="C96" s="33"/>
      <c r="D96" s="33"/>
      <c r="E96" s="33"/>
      <c r="F96" s="33"/>
      <c r="G96" s="33"/>
      <c r="H96" s="33"/>
    </row>
    <row r="97" spans="1:8" x14ac:dyDescent="0.2">
      <c r="A97" s="33"/>
      <c r="B97" s="33"/>
      <c r="C97" s="33"/>
      <c r="D97" s="33"/>
      <c r="E97" s="33"/>
      <c r="F97" s="33"/>
      <c r="G97" s="33"/>
      <c r="H97" s="33"/>
    </row>
  </sheetData>
  <mergeCells count="36">
    <mergeCell ref="A6:H6"/>
    <mergeCell ref="A1:H1"/>
    <mergeCell ref="A8:F8"/>
    <mergeCell ref="A13:G13"/>
    <mergeCell ref="B11:H11"/>
    <mergeCell ref="A3:H4"/>
    <mergeCell ref="B14:H14"/>
    <mergeCell ref="B21:H21"/>
    <mergeCell ref="A61:G61"/>
    <mergeCell ref="A66:G66"/>
    <mergeCell ref="B36:H36"/>
    <mergeCell ref="B40:H40"/>
    <mergeCell ref="B49:H49"/>
    <mergeCell ref="B57:H57"/>
    <mergeCell ref="B62:H62"/>
    <mergeCell ref="A20:G20"/>
    <mergeCell ref="A35:G35"/>
    <mergeCell ref="A39:G39"/>
    <mergeCell ref="A48:G48"/>
    <mergeCell ref="A56:G56"/>
    <mergeCell ref="A88:B88"/>
    <mergeCell ref="C88:H88"/>
    <mergeCell ref="A89:B89"/>
    <mergeCell ref="C89:G89"/>
    <mergeCell ref="B67:H67"/>
    <mergeCell ref="B72:H72"/>
    <mergeCell ref="B78:H78"/>
    <mergeCell ref="A84:D84"/>
    <mergeCell ref="E84:H84"/>
    <mergeCell ref="A86:D86"/>
    <mergeCell ref="E86:H86"/>
    <mergeCell ref="A71:G71"/>
    <mergeCell ref="A77:G77"/>
    <mergeCell ref="A83:G83"/>
    <mergeCell ref="A85:D85"/>
    <mergeCell ref="E85:H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98" sqref="L98"/>
    </sheetView>
  </sheetViews>
  <sheetFormatPr defaultRowHeight="12.75" x14ac:dyDescent="0.2"/>
  <cols>
    <col min="1" max="1" width="5" customWidth="1"/>
    <col min="2" max="2" width="10.28515625" customWidth="1"/>
    <col min="3" max="3" width="11" customWidth="1"/>
    <col min="4" max="4" width="33" customWidth="1"/>
    <col min="5" max="5" width="5.7109375" customWidth="1"/>
    <col min="6" max="6" width="9" customWidth="1"/>
    <col min="7" max="7" width="9.42578125" customWidth="1"/>
    <col min="8" max="8" width="10" customWidth="1"/>
  </cols>
  <sheetData>
    <row r="1" spans="1:8" x14ac:dyDescent="0.2">
      <c r="A1" s="40" t="s">
        <v>210</v>
      </c>
      <c r="B1" s="40"/>
      <c r="C1" s="40"/>
      <c r="D1" s="40"/>
      <c r="E1" s="40"/>
      <c r="F1" s="40"/>
      <c r="G1" s="40"/>
      <c r="H1" s="40"/>
    </row>
    <row r="2" spans="1:8" x14ac:dyDescent="0.2">
      <c r="A2" s="32"/>
      <c r="B2" s="32"/>
      <c r="C2" s="32"/>
      <c r="D2" s="32"/>
      <c r="E2" s="32"/>
      <c r="F2" s="32"/>
      <c r="G2" s="32"/>
      <c r="H2" s="32"/>
    </row>
    <row r="3" spans="1:8" x14ac:dyDescent="0.2">
      <c r="A3" s="52" t="s">
        <v>211</v>
      </c>
      <c r="B3" s="52"/>
      <c r="C3" s="52"/>
      <c r="D3" s="52"/>
      <c r="E3" s="52"/>
      <c r="F3" s="52"/>
      <c r="G3" s="52"/>
      <c r="H3" s="52"/>
    </row>
    <row r="4" spans="1:8" x14ac:dyDescent="0.2">
      <c r="A4" s="52"/>
      <c r="B4" s="52"/>
      <c r="C4" s="52"/>
      <c r="D4" s="52"/>
      <c r="E4" s="52"/>
      <c r="F4" s="52"/>
      <c r="G4" s="52"/>
      <c r="H4" s="52"/>
    </row>
    <row r="5" spans="1:8" x14ac:dyDescent="0.2">
      <c r="A5" s="30"/>
      <c r="B5" s="30"/>
      <c r="C5" s="30"/>
      <c r="D5" s="30"/>
      <c r="E5" s="30"/>
      <c r="F5" s="30"/>
      <c r="G5" s="30"/>
      <c r="H5" s="30"/>
    </row>
    <row r="6" spans="1:8" x14ac:dyDescent="0.2">
      <c r="A6" s="40" t="s">
        <v>161</v>
      </c>
      <c r="B6" s="40"/>
      <c r="C6" s="40"/>
      <c r="D6" s="40"/>
      <c r="E6" s="40"/>
      <c r="F6" s="40"/>
      <c r="G6" s="40"/>
      <c r="H6" s="40"/>
    </row>
    <row r="8" spans="1:8" x14ac:dyDescent="0.2">
      <c r="A8" s="51" t="s">
        <v>142</v>
      </c>
      <c r="B8" s="51"/>
      <c r="C8" s="51"/>
      <c r="D8" s="51"/>
      <c r="E8" s="51"/>
      <c r="F8" s="51"/>
      <c r="G8" s="12"/>
      <c r="H8" s="13"/>
    </row>
    <row r="9" spans="1:8" x14ac:dyDescent="0.2">
      <c r="A9" s="14"/>
      <c r="B9" s="15"/>
      <c r="C9" s="16"/>
      <c r="D9" s="15"/>
      <c r="E9" s="14"/>
      <c r="F9" s="28"/>
      <c r="G9" s="12"/>
      <c r="H9" s="13"/>
    </row>
    <row r="10" spans="1:8" ht="45" x14ac:dyDescent="0.2">
      <c r="A10" s="17" t="s">
        <v>0</v>
      </c>
      <c r="B10" s="17" t="s">
        <v>1</v>
      </c>
      <c r="C10" s="17" t="s">
        <v>2</v>
      </c>
      <c r="D10" s="17" t="s">
        <v>143</v>
      </c>
      <c r="E10" s="17" t="s">
        <v>144</v>
      </c>
      <c r="F10" s="18" t="s">
        <v>145</v>
      </c>
      <c r="G10" s="18" t="s">
        <v>146</v>
      </c>
      <c r="H10" s="17" t="s">
        <v>147</v>
      </c>
    </row>
    <row r="11" spans="1:8" x14ac:dyDescent="0.2">
      <c r="A11" s="19">
        <v>1</v>
      </c>
      <c r="B11" s="39" t="s">
        <v>6</v>
      </c>
      <c r="C11" s="39"/>
      <c r="D11" s="39"/>
      <c r="E11" s="39"/>
      <c r="F11" s="39"/>
      <c r="G11" s="39"/>
      <c r="H11" s="39"/>
    </row>
    <row r="12" spans="1:8" ht="22.5" x14ac:dyDescent="0.2">
      <c r="A12" s="3" t="s">
        <v>148</v>
      </c>
      <c r="B12" s="7" t="s">
        <v>7</v>
      </c>
      <c r="C12" s="7" t="s">
        <v>8</v>
      </c>
      <c r="D12" s="7" t="s">
        <v>9</v>
      </c>
      <c r="E12" s="3" t="s">
        <v>10</v>
      </c>
      <c r="F12" s="4">
        <v>0.98599999999999999</v>
      </c>
      <c r="G12" s="20"/>
      <c r="H12" s="21"/>
    </row>
    <row r="13" spans="1:8" x14ac:dyDescent="0.2">
      <c r="A13" s="50" t="s">
        <v>149</v>
      </c>
      <c r="B13" s="50"/>
      <c r="C13" s="50"/>
      <c r="D13" s="50"/>
      <c r="E13" s="50"/>
      <c r="F13" s="50"/>
      <c r="G13" s="50"/>
      <c r="H13" s="22">
        <f>H12</f>
        <v>0</v>
      </c>
    </row>
    <row r="14" spans="1:8" x14ac:dyDescent="0.2">
      <c r="A14" s="19">
        <v>2</v>
      </c>
      <c r="B14" s="39" t="s">
        <v>85</v>
      </c>
      <c r="C14" s="39"/>
      <c r="D14" s="39"/>
      <c r="E14" s="39"/>
      <c r="F14" s="39"/>
      <c r="G14" s="39"/>
      <c r="H14" s="39"/>
    </row>
    <row r="15" spans="1:8" ht="22.5" x14ac:dyDescent="0.2">
      <c r="A15" s="3" t="s">
        <v>86</v>
      </c>
      <c r="B15" s="7" t="s">
        <v>14</v>
      </c>
      <c r="C15" s="7" t="s">
        <v>11</v>
      </c>
      <c r="D15" s="7" t="s">
        <v>12</v>
      </c>
      <c r="E15" s="3" t="s">
        <v>13</v>
      </c>
      <c r="F15" s="9">
        <v>1</v>
      </c>
      <c r="G15" s="20"/>
      <c r="H15" s="21"/>
    </row>
    <row r="16" spans="1:8" ht="22.5" x14ac:dyDescent="0.2">
      <c r="A16" s="3" t="s">
        <v>87</v>
      </c>
      <c r="B16" s="7" t="s">
        <v>14</v>
      </c>
      <c r="C16" s="7" t="s">
        <v>15</v>
      </c>
      <c r="D16" s="7" t="s">
        <v>16</v>
      </c>
      <c r="E16" s="3" t="s">
        <v>13</v>
      </c>
      <c r="F16" s="9">
        <v>1</v>
      </c>
      <c r="G16" s="20"/>
      <c r="H16" s="21"/>
    </row>
    <row r="17" spans="1:8" ht="33.75" x14ac:dyDescent="0.2">
      <c r="A17" s="3" t="s">
        <v>88</v>
      </c>
      <c r="B17" s="7" t="s">
        <v>14</v>
      </c>
      <c r="C17" s="7" t="s">
        <v>92</v>
      </c>
      <c r="D17" s="7" t="s">
        <v>17</v>
      </c>
      <c r="E17" s="3" t="s">
        <v>18</v>
      </c>
      <c r="F17" s="9">
        <v>0.57999999999999996</v>
      </c>
      <c r="G17" s="20"/>
      <c r="H17" s="21"/>
    </row>
    <row r="18" spans="1:8" ht="33.75" x14ac:dyDescent="0.2">
      <c r="A18" s="3" t="s">
        <v>89</v>
      </c>
      <c r="B18" s="7" t="s">
        <v>14</v>
      </c>
      <c r="C18" s="7" t="s">
        <v>93</v>
      </c>
      <c r="D18" s="7" t="s">
        <v>19</v>
      </c>
      <c r="E18" s="3" t="s">
        <v>18</v>
      </c>
      <c r="F18" s="9">
        <v>0.65</v>
      </c>
      <c r="G18" s="20"/>
      <c r="H18" s="21"/>
    </row>
    <row r="19" spans="1:8" ht="33.75" x14ac:dyDescent="0.2">
      <c r="A19" s="3" t="s">
        <v>90</v>
      </c>
      <c r="B19" s="7" t="s">
        <v>14</v>
      </c>
      <c r="C19" s="7" t="s">
        <v>94</v>
      </c>
      <c r="D19" s="7" t="s">
        <v>20</v>
      </c>
      <c r="E19" s="3" t="s">
        <v>18</v>
      </c>
      <c r="F19" s="9">
        <v>1.95</v>
      </c>
      <c r="G19" s="20"/>
      <c r="H19" s="21"/>
    </row>
    <row r="20" spans="1:8" x14ac:dyDescent="0.2">
      <c r="A20" s="50" t="s">
        <v>151</v>
      </c>
      <c r="B20" s="50"/>
      <c r="C20" s="50"/>
      <c r="D20" s="50"/>
      <c r="E20" s="50"/>
      <c r="F20" s="50"/>
      <c r="G20" s="50"/>
      <c r="H20" s="22">
        <f>SUM(H15:H19)</f>
        <v>0</v>
      </c>
    </row>
    <row r="21" spans="1:8" x14ac:dyDescent="0.2">
      <c r="A21" s="19">
        <v>3</v>
      </c>
      <c r="B21" s="39" t="s">
        <v>21</v>
      </c>
      <c r="C21" s="39"/>
      <c r="D21" s="39"/>
      <c r="E21" s="39"/>
      <c r="F21" s="39"/>
      <c r="G21" s="39"/>
      <c r="H21" s="39"/>
    </row>
    <row r="22" spans="1:8" ht="67.5" x14ac:dyDescent="0.2">
      <c r="A22" s="3" t="s">
        <v>95</v>
      </c>
      <c r="B22" s="7" t="s">
        <v>23</v>
      </c>
      <c r="C22" s="7" t="s">
        <v>108</v>
      </c>
      <c r="D22" s="7" t="s">
        <v>109</v>
      </c>
      <c r="E22" s="3" t="s">
        <v>22</v>
      </c>
      <c r="F22" s="10">
        <v>2158</v>
      </c>
      <c r="G22" s="20"/>
      <c r="H22" s="21"/>
    </row>
    <row r="23" spans="1:8" ht="67.5" x14ac:dyDescent="0.2">
      <c r="A23" s="3" t="s">
        <v>96</v>
      </c>
      <c r="B23" s="7" t="s">
        <v>23</v>
      </c>
      <c r="C23" s="7" t="s">
        <v>108</v>
      </c>
      <c r="D23" s="7" t="s">
        <v>110</v>
      </c>
      <c r="E23" s="3" t="s">
        <v>22</v>
      </c>
      <c r="F23" s="10">
        <v>494.49</v>
      </c>
      <c r="G23" s="20"/>
      <c r="H23" s="21"/>
    </row>
    <row r="24" spans="1:8" ht="67.5" x14ac:dyDescent="0.2">
      <c r="A24" s="3" t="s">
        <v>97</v>
      </c>
      <c r="B24" s="7" t="s">
        <v>23</v>
      </c>
      <c r="C24" s="7" t="s">
        <v>108</v>
      </c>
      <c r="D24" s="7" t="s">
        <v>112</v>
      </c>
      <c r="E24" s="3" t="s">
        <v>22</v>
      </c>
      <c r="F24" s="10">
        <v>2455.09</v>
      </c>
      <c r="G24" s="20"/>
      <c r="H24" s="21"/>
    </row>
    <row r="25" spans="1:8" ht="33.75" x14ac:dyDescent="0.2">
      <c r="A25" s="3" t="s">
        <v>98</v>
      </c>
      <c r="B25" s="7" t="s">
        <v>25</v>
      </c>
      <c r="C25" s="7" t="s">
        <v>24</v>
      </c>
      <c r="D25" s="7" t="s">
        <v>114</v>
      </c>
      <c r="E25" s="3" t="s">
        <v>22</v>
      </c>
      <c r="F25" s="9">
        <v>692.68</v>
      </c>
      <c r="G25" s="20"/>
      <c r="H25" s="21"/>
    </row>
    <row r="26" spans="1:8" ht="33.75" x14ac:dyDescent="0.2">
      <c r="A26" s="3" t="s">
        <v>99</v>
      </c>
      <c r="B26" s="7" t="s">
        <v>25</v>
      </c>
      <c r="C26" s="7" t="s">
        <v>24</v>
      </c>
      <c r="D26" s="7" t="s">
        <v>115</v>
      </c>
      <c r="E26" s="3" t="s">
        <v>22</v>
      </c>
      <c r="F26" s="9">
        <v>2002</v>
      </c>
      <c r="G26" s="20"/>
      <c r="H26" s="21"/>
    </row>
    <row r="27" spans="1:8" ht="33.75" x14ac:dyDescent="0.2">
      <c r="A27" s="3" t="s">
        <v>100</v>
      </c>
      <c r="B27" s="7" t="s">
        <v>25</v>
      </c>
      <c r="C27" s="7" t="s">
        <v>24</v>
      </c>
      <c r="D27" s="7" t="s">
        <v>116</v>
      </c>
      <c r="E27" s="3" t="s">
        <v>22</v>
      </c>
      <c r="F27" s="9">
        <v>305.04000000000002</v>
      </c>
      <c r="G27" s="20"/>
      <c r="H27" s="21"/>
    </row>
    <row r="28" spans="1:8" ht="33.75" x14ac:dyDescent="0.2">
      <c r="A28" s="3" t="s">
        <v>101</v>
      </c>
      <c r="B28" s="7" t="s">
        <v>28</v>
      </c>
      <c r="C28" s="7" t="s">
        <v>26</v>
      </c>
      <c r="D28" s="7" t="s">
        <v>117</v>
      </c>
      <c r="E28" s="3" t="s">
        <v>27</v>
      </c>
      <c r="F28" s="9">
        <v>8686.66</v>
      </c>
      <c r="G28" s="20"/>
      <c r="H28" s="21"/>
    </row>
    <row r="29" spans="1:8" ht="33.75" x14ac:dyDescent="0.2">
      <c r="A29" s="3" t="s">
        <v>102</v>
      </c>
      <c r="B29" s="7" t="s">
        <v>28</v>
      </c>
      <c r="C29" s="7" t="s">
        <v>29</v>
      </c>
      <c r="D29" s="7" t="s">
        <v>118</v>
      </c>
      <c r="E29" s="3" t="s">
        <v>27</v>
      </c>
      <c r="F29" s="9">
        <v>2000</v>
      </c>
      <c r="G29" s="20"/>
      <c r="H29" s="21"/>
    </row>
    <row r="30" spans="1:8" ht="45" x14ac:dyDescent="0.2">
      <c r="A30" s="3" t="s">
        <v>103</v>
      </c>
      <c r="B30" s="7" t="s">
        <v>28</v>
      </c>
      <c r="C30" s="7" t="s">
        <v>29</v>
      </c>
      <c r="D30" s="7" t="s">
        <v>119</v>
      </c>
      <c r="E30" s="3" t="s">
        <v>27</v>
      </c>
      <c r="F30" s="9">
        <v>1625</v>
      </c>
      <c r="G30" s="20"/>
      <c r="H30" s="21"/>
    </row>
    <row r="31" spans="1:8" ht="45" x14ac:dyDescent="0.2">
      <c r="A31" s="3" t="s">
        <v>104</v>
      </c>
      <c r="B31" s="7" t="s">
        <v>28</v>
      </c>
      <c r="C31" s="7" t="s">
        <v>29</v>
      </c>
      <c r="D31" s="7" t="s">
        <v>120</v>
      </c>
      <c r="E31" s="3" t="s">
        <v>27</v>
      </c>
      <c r="F31" s="9">
        <v>448</v>
      </c>
      <c r="G31" s="20"/>
      <c r="H31" s="21"/>
    </row>
    <row r="32" spans="1:8" ht="22.5" x14ac:dyDescent="0.2">
      <c r="A32" s="3" t="s">
        <v>105</v>
      </c>
      <c r="B32" s="7" t="s">
        <v>28</v>
      </c>
      <c r="C32" s="7" t="s">
        <v>29</v>
      </c>
      <c r="D32" s="7" t="s">
        <v>122</v>
      </c>
      <c r="E32" s="3" t="s">
        <v>27</v>
      </c>
      <c r="F32" s="9">
        <v>1352.19</v>
      </c>
      <c r="G32" s="20"/>
      <c r="H32" s="21"/>
    </row>
    <row r="33" spans="1:8" ht="33.75" x14ac:dyDescent="0.2">
      <c r="A33" s="3" t="s">
        <v>106</v>
      </c>
      <c r="B33" s="7" t="s">
        <v>28</v>
      </c>
      <c r="C33" s="7" t="s">
        <v>29</v>
      </c>
      <c r="D33" s="7" t="s">
        <v>121</v>
      </c>
      <c r="E33" s="3" t="s">
        <v>27</v>
      </c>
      <c r="F33" s="9">
        <v>26998.21</v>
      </c>
      <c r="G33" s="20"/>
      <c r="H33" s="21"/>
    </row>
    <row r="34" spans="1:8" x14ac:dyDescent="0.2">
      <c r="A34" s="50" t="s">
        <v>152</v>
      </c>
      <c r="B34" s="50"/>
      <c r="C34" s="50"/>
      <c r="D34" s="50"/>
      <c r="E34" s="50"/>
      <c r="F34" s="50"/>
      <c r="G34" s="50"/>
      <c r="H34" s="22">
        <f>SUM(H22:H33)</f>
        <v>0</v>
      </c>
    </row>
    <row r="35" spans="1:8" x14ac:dyDescent="0.2">
      <c r="A35" s="19">
        <v>4</v>
      </c>
      <c r="B35" s="39" t="s">
        <v>30</v>
      </c>
      <c r="C35" s="39"/>
      <c r="D35" s="39"/>
      <c r="E35" s="39"/>
      <c r="F35" s="39"/>
      <c r="G35" s="39"/>
      <c r="H35" s="39"/>
    </row>
    <row r="36" spans="1:8" ht="33.75" x14ac:dyDescent="0.2">
      <c r="A36" s="3" t="s">
        <v>201</v>
      </c>
      <c r="B36" s="7" t="s">
        <v>31</v>
      </c>
      <c r="C36" s="7" t="s">
        <v>123</v>
      </c>
      <c r="D36" s="7" t="s">
        <v>124</v>
      </c>
      <c r="E36" s="3" t="s">
        <v>27</v>
      </c>
      <c r="F36" s="9">
        <v>7101.29</v>
      </c>
      <c r="G36" s="20"/>
      <c r="H36" s="21"/>
    </row>
    <row r="37" spans="1:8" ht="22.5" x14ac:dyDescent="0.2">
      <c r="A37" s="3" t="s">
        <v>164</v>
      </c>
      <c r="B37" s="7" t="s">
        <v>34</v>
      </c>
      <c r="C37" s="7" t="s">
        <v>32</v>
      </c>
      <c r="D37" s="7" t="s">
        <v>33</v>
      </c>
      <c r="E37" s="3" t="s">
        <v>27</v>
      </c>
      <c r="F37" s="9">
        <v>6030.65</v>
      </c>
      <c r="G37" s="20"/>
      <c r="H37" s="21"/>
    </row>
    <row r="38" spans="1:8" x14ac:dyDescent="0.2">
      <c r="A38" s="50" t="s">
        <v>153</v>
      </c>
      <c r="B38" s="50"/>
      <c r="C38" s="50"/>
      <c r="D38" s="50"/>
      <c r="E38" s="50"/>
      <c r="F38" s="50"/>
      <c r="G38" s="50"/>
      <c r="H38" s="22">
        <f>SUM(H36:H37)</f>
        <v>0</v>
      </c>
    </row>
    <row r="39" spans="1:8" x14ac:dyDescent="0.2">
      <c r="A39" s="19">
        <v>5</v>
      </c>
      <c r="B39" s="39" t="s">
        <v>35</v>
      </c>
      <c r="C39" s="39"/>
      <c r="D39" s="39"/>
      <c r="E39" s="39"/>
      <c r="F39" s="39"/>
      <c r="G39" s="39"/>
      <c r="H39" s="39"/>
    </row>
    <row r="40" spans="1:8" ht="22.5" x14ac:dyDescent="0.2">
      <c r="A40" s="3" t="s">
        <v>202</v>
      </c>
      <c r="B40" s="7" t="s">
        <v>38</v>
      </c>
      <c r="C40" s="7" t="s">
        <v>36</v>
      </c>
      <c r="D40" s="7" t="s">
        <v>37</v>
      </c>
      <c r="E40" s="3" t="s">
        <v>22</v>
      </c>
      <c r="F40" s="9">
        <v>63.67</v>
      </c>
      <c r="G40" s="20"/>
      <c r="H40" s="21"/>
    </row>
    <row r="41" spans="1:8" ht="22.5" x14ac:dyDescent="0.2">
      <c r="A41" s="3" t="s">
        <v>166</v>
      </c>
      <c r="B41" s="7" t="s">
        <v>38</v>
      </c>
      <c r="C41" s="7" t="s">
        <v>36</v>
      </c>
      <c r="D41" s="7" t="s">
        <v>39</v>
      </c>
      <c r="E41" s="3" t="s">
        <v>22</v>
      </c>
      <c r="F41" s="9">
        <v>1.1399999999999999</v>
      </c>
      <c r="G41" s="20"/>
      <c r="H41" s="21"/>
    </row>
    <row r="42" spans="1:8" ht="22.5" x14ac:dyDescent="0.2">
      <c r="A42" s="3" t="s">
        <v>167</v>
      </c>
      <c r="B42" s="7" t="s">
        <v>38</v>
      </c>
      <c r="C42" s="7" t="s">
        <v>36</v>
      </c>
      <c r="D42" s="7" t="s">
        <v>40</v>
      </c>
      <c r="E42" s="3" t="s">
        <v>41</v>
      </c>
      <c r="F42" s="9">
        <v>1062</v>
      </c>
      <c r="G42" s="20"/>
      <c r="H42" s="21"/>
    </row>
    <row r="43" spans="1:8" ht="22.5" x14ac:dyDescent="0.2">
      <c r="A43" s="3" t="s">
        <v>168</v>
      </c>
      <c r="B43" s="7" t="s">
        <v>38</v>
      </c>
      <c r="C43" s="7" t="s">
        <v>36</v>
      </c>
      <c r="D43" s="7" t="s">
        <v>42</v>
      </c>
      <c r="E43" s="3" t="s">
        <v>41</v>
      </c>
      <c r="F43" s="9">
        <v>24</v>
      </c>
      <c r="G43" s="20"/>
      <c r="H43" s="21"/>
    </row>
    <row r="44" spans="1:8" ht="22.5" x14ac:dyDescent="0.2">
      <c r="A44" s="3" t="s">
        <v>169</v>
      </c>
      <c r="B44" s="7" t="s">
        <v>45</v>
      </c>
      <c r="C44" s="7" t="s">
        <v>43</v>
      </c>
      <c r="D44" s="7" t="s">
        <v>44</v>
      </c>
      <c r="E44" s="3" t="s">
        <v>27</v>
      </c>
      <c r="F44" s="9">
        <v>198</v>
      </c>
      <c r="G44" s="20"/>
      <c r="H44" s="21"/>
    </row>
    <row r="45" spans="1:8" ht="22.5" x14ac:dyDescent="0.2">
      <c r="A45" s="3" t="s">
        <v>170</v>
      </c>
      <c r="B45" s="7" t="s">
        <v>47</v>
      </c>
      <c r="C45" s="7" t="s">
        <v>46</v>
      </c>
      <c r="D45" s="7" t="s">
        <v>125</v>
      </c>
      <c r="E45" s="3" t="s">
        <v>41</v>
      </c>
      <c r="F45" s="9">
        <v>1033</v>
      </c>
      <c r="G45" s="20"/>
      <c r="H45" s="21"/>
    </row>
    <row r="46" spans="1:8" ht="22.5" x14ac:dyDescent="0.2">
      <c r="A46" s="3" t="s">
        <v>171</v>
      </c>
      <c r="B46" s="7" t="s">
        <v>47</v>
      </c>
      <c r="C46" s="7" t="s">
        <v>46</v>
      </c>
      <c r="D46" s="7" t="s">
        <v>126</v>
      </c>
      <c r="E46" s="3" t="s">
        <v>41</v>
      </c>
      <c r="F46" s="9">
        <v>65</v>
      </c>
      <c r="G46" s="20"/>
      <c r="H46" s="21"/>
    </row>
    <row r="47" spans="1:8" x14ac:dyDescent="0.2">
      <c r="A47" s="50" t="s">
        <v>154</v>
      </c>
      <c r="B47" s="50"/>
      <c r="C47" s="50"/>
      <c r="D47" s="50"/>
      <c r="E47" s="50"/>
      <c r="F47" s="50"/>
      <c r="G47" s="50"/>
      <c r="H47" s="22">
        <f>SUM(H40:H46)</f>
        <v>0</v>
      </c>
    </row>
    <row r="48" spans="1:8" x14ac:dyDescent="0.2">
      <c r="A48" s="19">
        <v>6</v>
      </c>
      <c r="B48" s="39" t="s">
        <v>48</v>
      </c>
      <c r="C48" s="39"/>
      <c r="D48" s="39"/>
      <c r="E48" s="39"/>
      <c r="F48" s="39"/>
      <c r="G48" s="39"/>
      <c r="H48" s="39"/>
    </row>
    <row r="49" spans="1:8" ht="33.75" x14ac:dyDescent="0.2">
      <c r="A49" s="3" t="s">
        <v>203</v>
      </c>
      <c r="B49" s="7" t="s">
        <v>49</v>
      </c>
      <c r="C49" s="7" t="s">
        <v>127</v>
      </c>
      <c r="D49" s="7" t="s">
        <v>129</v>
      </c>
      <c r="E49" s="3" t="s">
        <v>27</v>
      </c>
      <c r="F49" s="9">
        <v>6030.65</v>
      </c>
      <c r="G49" s="20"/>
      <c r="H49" s="21"/>
    </row>
    <row r="50" spans="1:8" ht="33.75" x14ac:dyDescent="0.2">
      <c r="A50" s="3" t="s">
        <v>173</v>
      </c>
      <c r="B50" s="7" t="s">
        <v>51</v>
      </c>
      <c r="C50" s="7" t="s">
        <v>50</v>
      </c>
      <c r="D50" s="7" t="s">
        <v>130</v>
      </c>
      <c r="E50" s="3" t="s">
        <v>27</v>
      </c>
      <c r="F50" s="9">
        <v>7558</v>
      </c>
      <c r="G50" s="20"/>
      <c r="H50" s="21"/>
    </row>
    <row r="51" spans="1:8" ht="33.75" x14ac:dyDescent="0.2">
      <c r="A51" s="3" t="s">
        <v>174</v>
      </c>
      <c r="B51" s="7" t="s">
        <v>49</v>
      </c>
      <c r="C51" s="7" t="s">
        <v>128</v>
      </c>
      <c r="D51" s="7" t="s">
        <v>131</v>
      </c>
      <c r="E51" s="3" t="s">
        <v>27</v>
      </c>
      <c r="F51" s="9">
        <v>7558</v>
      </c>
      <c r="G51" s="20"/>
      <c r="H51" s="21"/>
    </row>
    <row r="52" spans="1:8" ht="33.75" x14ac:dyDescent="0.2">
      <c r="A52" s="3" t="s">
        <v>175</v>
      </c>
      <c r="B52" s="7" t="s">
        <v>51</v>
      </c>
      <c r="C52" s="7" t="s">
        <v>52</v>
      </c>
      <c r="D52" s="7" t="s">
        <v>132</v>
      </c>
      <c r="E52" s="3" t="s">
        <v>27</v>
      </c>
      <c r="F52" s="9">
        <v>7437</v>
      </c>
      <c r="G52" s="20"/>
      <c r="H52" s="21"/>
    </row>
    <row r="53" spans="1:8" ht="33.75" x14ac:dyDescent="0.2">
      <c r="A53" s="3" t="s">
        <v>176</v>
      </c>
      <c r="B53" s="7" t="s">
        <v>49</v>
      </c>
      <c r="C53" s="7" t="s">
        <v>128</v>
      </c>
      <c r="D53" s="7" t="s">
        <v>133</v>
      </c>
      <c r="E53" s="3" t="s">
        <v>27</v>
      </c>
      <c r="F53" s="9">
        <v>7437</v>
      </c>
      <c r="G53" s="20"/>
      <c r="H53" s="21"/>
    </row>
    <row r="54" spans="1:8" ht="22.5" x14ac:dyDescent="0.2">
      <c r="A54" s="3" t="s">
        <v>177</v>
      </c>
      <c r="B54" s="7" t="s">
        <v>55</v>
      </c>
      <c r="C54" s="7" t="s">
        <v>53</v>
      </c>
      <c r="D54" s="7" t="s">
        <v>54</v>
      </c>
      <c r="E54" s="3" t="s">
        <v>27</v>
      </c>
      <c r="F54" s="9">
        <v>7401</v>
      </c>
      <c r="G54" s="20"/>
      <c r="H54" s="21"/>
    </row>
    <row r="55" spans="1:8" x14ac:dyDescent="0.2">
      <c r="A55" s="50" t="s">
        <v>155</v>
      </c>
      <c r="B55" s="50"/>
      <c r="C55" s="50"/>
      <c r="D55" s="50"/>
      <c r="E55" s="50"/>
      <c r="F55" s="50"/>
      <c r="G55" s="50"/>
      <c r="H55" s="22">
        <f>SUM(H49:H54)</f>
        <v>0</v>
      </c>
    </row>
    <row r="56" spans="1:8" x14ac:dyDescent="0.2">
      <c r="A56" s="19">
        <v>7</v>
      </c>
      <c r="B56" s="39" t="s">
        <v>56</v>
      </c>
      <c r="C56" s="39"/>
      <c r="D56" s="39"/>
      <c r="E56" s="39"/>
      <c r="F56" s="39"/>
      <c r="G56" s="39"/>
      <c r="H56" s="39"/>
    </row>
    <row r="57" spans="1:8" ht="22.5" x14ac:dyDescent="0.2">
      <c r="A57" s="3" t="s">
        <v>204</v>
      </c>
      <c r="B57" s="7" t="s">
        <v>45</v>
      </c>
      <c r="C57" s="7" t="s">
        <v>57</v>
      </c>
      <c r="D57" s="7" t="s">
        <v>58</v>
      </c>
      <c r="E57" s="3" t="s">
        <v>27</v>
      </c>
      <c r="F57" s="9">
        <v>2055</v>
      </c>
      <c r="G57" s="20"/>
      <c r="H57" s="21"/>
    </row>
    <row r="58" spans="1:8" ht="22.5" x14ac:dyDescent="0.2">
      <c r="A58" s="3" t="s">
        <v>179</v>
      </c>
      <c r="B58" s="7" t="s">
        <v>34</v>
      </c>
      <c r="C58" s="7" t="s">
        <v>59</v>
      </c>
      <c r="D58" s="7" t="s">
        <v>60</v>
      </c>
      <c r="E58" s="3" t="s">
        <v>27</v>
      </c>
      <c r="F58" s="9">
        <v>2055</v>
      </c>
      <c r="G58" s="20"/>
      <c r="H58" s="21"/>
    </row>
    <row r="59" spans="1:8" ht="33.75" x14ac:dyDescent="0.2">
      <c r="A59" s="3" t="s">
        <v>180</v>
      </c>
      <c r="B59" s="7" t="s">
        <v>62</v>
      </c>
      <c r="C59" s="7" t="s">
        <v>61</v>
      </c>
      <c r="D59" s="7" t="s">
        <v>134</v>
      </c>
      <c r="E59" s="3" t="s">
        <v>27</v>
      </c>
      <c r="F59" s="9">
        <v>2055</v>
      </c>
      <c r="G59" s="20"/>
      <c r="H59" s="21"/>
    </row>
    <row r="60" spans="1:8" x14ac:dyDescent="0.2">
      <c r="A60" s="50" t="s">
        <v>156</v>
      </c>
      <c r="B60" s="50"/>
      <c r="C60" s="50"/>
      <c r="D60" s="50"/>
      <c r="E60" s="50"/>
      <c r="F60" s="50"/>
      <c r="G60" s="50"/>
      <c r="H60" s="22">
        <f>SUM(H57:H59)</f>
        <v>0</v>
      </c>
    </row>
    <row r="61" spans="1:8" x14ac:dyDescent="0.2">
      <c r="A61" s="19">
        <v>8</v>
      </c>
      <c r="B61" s="39" t="s">
        <v>63</v>
      </c>
      <c r="C61" s="39"/>
      <c r="D61" s="39"/>
      <c r="E61" s="39"/>
      <c r="F61" s="39"/>
      <c r="G61" s="39"/>
      <c r="H61" s="39"/>
    </row>
    <row r="62" spans="1:8" ht="22.5" x14ac:dyDescent="0.2">
      <c r="A62" s="3" t="s">
        <v>205</v>
      </c>
      <c r="B62" s="7" t="s">
        <v>45</v>
      </c>
      <c r="C62" s="7" t="s">
        <v>57</v>
      </c>
      <c r="D62" s="7" t="s">
        <v>58</v>
      </c>
      <c r="E62" s="3" t="s">
        <v>27</v>
      </c>
      <c r="F62" s="9">
        <v>1544</v>
      </c>
      <c r="G62" s="20"/>
      <c r="H62" s="21"/>
    </row>
    <row r="63" spans="1:8" ht="22.5" x14ac:dyDescent="0.2">
      <c r="A63" s="3" t="s">
        <v>182</v>
      </c>
      <c r="B63" s="7" t="s">
        <v>34</v>
      </c>
      <c r="C63" s="7" t="s">
        <v>59</v>
      </c>
      <c r="D63" s="7" t="s">
        <v>60</v>
      </c>
      <c r="E63" s="3" t="s">
        <v>27</v>
      </c>
      <c r="F63" s="9">
        <v>1544</v>
      </c>
      <c r="G63" s="20"/>
      <c r="H63" s="21"/>
    </row>
    <row r="64" spans="1:8" ht="33.75" x14ac:dyDescent="0.2">
      <c r="A64" s="3" t="s">
        <v>183</v>
      </c>
      <c r="B64" s="7" t="s">
        <v>62</v>
      </c>
      <c r="C64" s="7" t="s">
        <v>61</v>
      </c>
      <c r="D64" s="7" t="s">
        <v>135</v>
      </c>
      <c r="E64" s="3" t="s">
        <v>27</v>
      </c>
      <c r="F64" s="9">
        <v>1544</v>
      </c>
      <c r="G64" s="20"/>
      <c r="H64" s="21"/>
    </row>
    <row r="65" spans="1:8" x14ac:dyDescent="0.2">
      <c r="A65" s="50" t="s">
        <v>157</v>
      </c>
      <c r="B65" s="50"/>
      <c r="C65" s="50"/>
      <c r="D65" s="50"/>
      <c r="E65" s="50"/>
      <c r="F65" s="50"/>
      <c r="G65" s="50"/>
      <c r="H65" s="22">
        <f>SUM(H62:H64)</f>
        <v>0</v>
      </c>
    </row>
    <row r="66" spans="1:8" x14ac:dyDescent="0.2">
      <c r="A66" s="19">
        <v>9</v>
      </c>
      <c r="B66" s="39" t="s">
        <v>64</v>
      </c>
      <c r="C66" s="39"/>
      <c r="D66" s="39"/>
      <c r="E66" s="39"/>
      <c r="F66" s="39"/>
      <c r="G66" s="39"/>
      <c r="H66" s="39"/>
    </row>
    <row r="67" spans="1:8" ht="22.5" x14ac:dyDescent="0.2">
      <c r="A67" s="3" t="s">
        <v>206</v>
      </c>
      <c r="B67" s="6" t="s">
        <v>45</v>
      </c>
      <c r="C67" s="7" t="s">
        <v>57</v>
      </c>
      <c r="D67" s="7" t="s">
        <v>58</v>
      </c>
      <c r="E67" s="3" t="s">
        <v>27</v>
      </c>
      <c r="F67" s="9">
        <v>448</v>
      </c>
      <c r="G67" s="20"/>
      <c r="H67" s="21"/>
    </row>
    <row r="68" spans="1:8" ht="22.5" x14ac:dyDescent="0.2">
      <c r="A68" s="3" t="s">
        <v>185</v>
      </c>
      <c r="B68" s="6" t="s">
        <v>34</v>
      </c>
      <c r="C68" s="7" t="s">
        <v>65</v>
      </c>
      <c r="D68" s="7" t="s">
        <v>66</v>
      </c>
      <c r="E68" s="3" t="s">
        <v>27</v>
      </c>
      <c r="F68" s="9">
        <v>448</v>
      </c>
      <c r="G68" s="20"/>
      <c r="H68" s="21"/>
    </row>
    <row r="69" spans="1:8" ht="33.75" x14ac:dyDescent="0.2">
      <c r="A69" s="3" t="s">
        <v>186</v>
      </c>
      <c r="B69" s="6" t="s">
        <v>62</v>
      </c>
      <c r="C69" s="7" t="s">
        <v>61</v>
      </c>
      <c r="D69" s="7" t="s">
        <v>136</v>
      </c>
      <c r="E69" s="3" t="s">
        <v>27</v>
      </c>
      <c r="F69" s="9">
        <v>448</v>
      </c>
      <c r="G69" s="20"/>
      <c r="H69" s="21"/>
    </row>
    <row r="70" spans="1:8" x14ac:dyDescent="0.2">
      <c r="A70" s="50"/>
      <c r="B70" s="50"/>
      <c r="C70" s="50"/>
      <c r="D70" s="50"/>
      <c r="E70" s="50"/>
      <c r="F70" s="50"/>
      <c r="G70" s="50"/>
      <c r="H70" s="22">
        <f>SUM(H67:H69)</f>
        <v>0</v>
      </c>
    </row>
    <row r="71" spans="1:8" x14ac:dyDescent="0.2">
      <c r="A71" s="19">
        <v>10</v>
      </c>
      <c r="B71" s="39" t="s">
        <v>67</v>
      </c>
      <c r="C71" s="39"/>
      <c r="D71" s="39"/>
      <c r="E71" s="39"/>
      <c r="F71" s="39"/>
      <c r="G71" s="39"/>
      <c r="H71" s="39"/>
    </row>
    <row r="72" spans="1:8" ht="22.5" x14ac:dyDescent="0.2">
      <c r="A72" s="3" t="s">
        <v>207</v>
      </c>
      <c r="B72" s="7" t="s">
        <v>70</v>
      </c>
      <c r="C72" s="7" t="s">
        <v>68</v>
      </c>
      <c r="D72" s="7" t="s">
        <v>69</v>
      </c>
      <c r="E72" s="3" t="s">
        <v>27</v>
      </c>
      <c r="F72" s="9">
        <v>12011</v>
      </c>
      <c r="G72" s="20"/>
      <c r="H72" s="21"/>
    </row>
    <row r="73" spans="1:8" ht="22.5" x14ac:dyDescent="0.2">
      <c r="A73" s="3" t="s">
        <v>188</v>
      </c>
      <c r="B73" s="7" t="s">
        <v>70</v>
      </c>
      <c r="C73" s="7" t="s">
        <v>71</v>
      </c>
      <c r="D73" s="7" t="s">
        <v>72</v>
      </c>
      <c r="E73" s="3" t="s">
        <v>27</v>
      </c>
      <c r="F73" s="9">
        <v>12011</v>
      </c>
      <c r="G73" s="20"/>
      <c r="H73" s="21"/>
    </row>
    <row r="74" spans="1:8" x14ac:dyDescent="0.2">
      <c r="A74" s="50" t="s">
        <v>158</v>
      </c>
      <c r="B74" s="50"/>
      <c r="C74" s="50"/>
      <c r="D74" s="50"/>
      <c r="E74" s="50"/>
      <c r="F74" s="50"/>
      <c r="G74" s="50"/>
      <c r="H74" s="22">
        <f>SUM(H72:H73)</f>
        <v>0</v>
      </c>
    </row>
    <row r="75" spans="1:8" x14ac:dyDescent="0.2">
      <c r="A75" s="19">
        <v>11</v>
      </c>
      <c r="B75" s="39" t="s">
        <v>74</v>
      </c>
      <c r="C75" s="39"/>
      <c r="D75" s="39"/>
      <c r="E75" s="39"/>
      <c r="F75" s="39"/>
      <c r="G75" s="39"/>
      <c r="H75" s="39"/>
    </row>
    <row r="76" spans="1:8" ht="22.5" x14ac:dyDescent="0.2">
      <c r="A76" s="3" t="s">
        <v>189</v>
      </c>
      <c r="B76" s="7" t="s">
        <v>77</v>
      </c>
      <c r="C76" s="7" t="s">
        <v>75</v>
      </c>
      <c r="D76" s="7" t="s">
        <v>76</v>
      </c>
      <c r="E76" s="3" t="s">
        <v>13</v>
      </c>
      <c r="F76" s="9">
        <v>17</v>
      </c>
      <c r="G76" s="20"/>
      <c r="H76" s="21"/>
    </row>
    <row r="77" spans="1:8" ht="33.75" x14ac:dyDescent="0.2">
      <c r="A77" s="3" t="s">
        <v>190</v>
      </c>
      <c r="B77" s="7" t="s">
        <v>77</v>
      </c>
      <c r="C77" s="7" t="s">
        <v>79</v>
      </c>
      <c r="D77" s="7" t="s">
        <v>137</v>
      </c>
      <c r="E77" s="3" t="s">
        <v>13</v>
      </c>
      <c r="F77" s="9">
        <v>18</v>
      </c>
      <c r="G77" s="20"/>
      <c r="H77" s="21"/>
    </row>
    <row r="78" spans="1:8" ht="33.75" x14ac:dyDescent="0.2">
      <c r="A78" s="3" t="s">
        <v>191</v>
      </c>
      <c r="B78" s="7" t="s">
        <v>77</v>
      </c>
      <c r="C78" s="7" t="s">
        <v>79</v>
      </c>
      <c r="D78" s="7" t="s">
        <v>138</v>
      </c>
      <c r="E78" s="3" t="s">
        <v>13</v>
      </c>
      <c r="F78" s="9">
        <v>5</v>
      </c>
      <c r="G78" s="20"/>
      <c r="H78" s="21"/>
    </row>
    <row r="79" spans="1:8" x14ac:dyDescent="0.2">
      <c r="A79" s="50" t="s">
        <v>159</v>
      </c>
      <c r="B79" s="50"/>
      <c r="C79" s="50"/>
      <c r="D79" s="50"/>
      <c r="E79" s="50"/>
      <c r="F79" s="50"/>
      <c r="G79" s="50"/>
      <c r="H79" s="22">
        <f>SUM(H76:H78)</f>
        <v>0</v>
      </c>
    </row>
    <row r="80" spans="1:8" x14ac:dyDescent="0.2">
      <c r="A80" s="19">
        <v>12</v>
      </c>
      <c r="B80" s="39" t="s">
        <v>80</v>
      </c>
      <c r="C80" s="39"/>
      <c r="D80" s="39"/>
      <c r="E80" s="39"/>
      <c r="F80" s="39"/>
      <c r="G80" s="39"/>
      <c r="H80" s="39"/>
    </row>
    <row r="81" spans="1:9" ht="22.5" x14ac:dyDescent="0.2">
      <c r="A81" s="3" t="s">
        <v>209</v>
      </c>
      <c r="B81" s="7" t="s">
        <v>77</v>
      </c>
      <c r="C81" s="7" t="s">
        <v>75</v>
      </c>
      <c r="D81" s="7" t="s">
        <v>81</v>
      </c>
      <c r="E81" s="3" t="s">
        <v>13</v>
      </c>
      <c r="F81" s="9">
        <v>5</v>
      </c>
      <c r="G81" s="20"/>
      <c r="H81" s="21"/>
    </row>
    <row r="82" spans="1:9" ht="22.5" x14ac:dyDescent="0.2">
      <c r="A82" s="3" t="s">
        <v>198</v>
      </c>
      <c r="B82" s="7" t="s">
        <v>77</v>
      </c>
      <c r="C82" s="7" t="s">
        <v>79</v>
      </c>
      <c r="D82" s="7" t="s">
        <v>82</v>
      </c>
      <c r="E82" s="3" t="s">
        <v>13</v>
      </c>
      <c r="F82" s="9">
        <v>1</v>
      </c>
      <c r="G82" s="20"/>
      <c r="H82" s="21"/>
    </row>
    <row r="83" spans="1:9" ht="22.5" x14ac:dyDescent="0.2">
      <c r="A83" s="3" t="s">
        <v>199</v>
      </c>
      <c r="B83" s="7" t="s">
        <v>77</v>
      </c>
      <c r="C83" s="7" t="s">
        <v>79</v>
      </c>
      <c r="D83" s="7" t="s">
        <v>83</v>
      </c>
      <c r="E83" s="3" t="s">
        <v>13</v>
      </c>
      <c r="F83" s="9">
        <v>1</v>
      </c>
      <c r="G83" s="20"/>
      <c r="H83" s="21"/>
    </row>
    <row r="84" spans="1:9" ht="22.5" x14ac:dyDescent="0.2">
      <c r="A84" s="3" t="s">
        <v>200</v>
      </c>
      <c r="B84" s="7" t="s">
        <v>77</v>
      </c>
      <c r="C84" s="7" t="s">
        <v>79</v>
      </c>
      <c r="D84" s="7" t="s">
        <v>84</v>
      </c>
      <c r="E84" s="3" t="s">
        <v>13</v>
      </c>
      <c r="F84" s="9">
        <v>5</v>
      </c>
      <c r="G84" s="20"/>
      <c r="H84" s="21"/>
    </row>
    <row r="85" spans="1:9" x14ac:dyDescent="0.2">
      <c r="A85" s="50" t="s">
        <v>160</v>
      </c>
      <c r="B85" s="50"/>
      <c r="C85" s="50"/>
      <c r="D85" s="50"/>
      <c r="E85" s="50"/>
      <c r="F85" s="50"/>
      <c r="G85" s="50"/>
      <c r="H85" s="22">
        <f>SUM(H81:H84)</f>
        <v>0</v>
      </c>
    </row>
    <row r="86" spans="1:9" x14ac:dyDescent="0.2">
      <c r="A86" s="47" t="s">
        <v>150</v>
      </c>
      <c r="B86" s="47"/>
      <c r="C86" s="47"/>
      <c r="D86" s="47"/>
      <c r="E86" s="48">
        <f>H13+H20+H34+H38+H47+H55+H60+H65+H70+H74+H79+H85</f>
        <v>0</v>
      </c>
      <c r="F86" s="49"/>
      <c r="G86" s="49"/>
      <c r="H86" s="49"/>
    </row>
    <row r="87" spans="1:9" x14ac:dyDescent="0.2">
      <c r="A87" s="47" t="s">
        <v>212</v>
      </c>
      <c r="B87" s="47"/>
      <c r="C87" s="47"/>
      <c r="D87" s="47"/>
      <c r="E87" s="48">
        <f>E86*0.23</f>
        <v>0</v>
      </c>
      <c r="F87" s="49"/>
      <c r="G87" s="49"/>
      <c r="H87" s="49"/>
    </row>
    <row r="88" spans="1:9" x14ac:dyDescent="0.2">
      <c r="A88" s="47" t="s">
        <v>213</v>
      </c>
      <c r="B88" s="47"/>
      <c r="C88" s="47"/>
      <c r="D88" s="47"/>
      <c r="E88" s="48">
        <f>E87+E86</f>
        <v>0</v>
      </c>
      <c r="F88" s="49"/>
      <c r="G88" s="49"/>
      <c r="H88" s="49"/>
    </row>
    <row r="89" spans="1:9" x14ac:dyDescent="0.2">
      <c r="A89" s="23"/>
      <c r="B89" s="24"/>
      <c r="C89" s="25"/>
      <c r="D89" s="24"/>
      <c r="E89" s="23"/>
      <c r="F89" s="29"/>
      <c r="G89" s="26"/>
      <c r="H89" s="27"/>
    </row>
    <row r="90" spans="1:9" x14ac:dyDescent="0.2">
      <c r="A90" s="43"/>
      <c r="B90" s="44"/>
      <c r="C90" s="43"/>
      <c r="D90" s="43"/>
      <c r="E90" s="43"/>
      <c r="F90" s="43"/>
      <c r="G90" s="43"/>
      <c r="H90" s="43"/>
    </row>
    <row r="91" spans="1:9" ht="14.25" x14ac:dyDescent="0.2">
      <c r="A91" s="45" t="s">
        <v>214</v>
      </c>
      <c r="B91" s="45"/>
      <c r="C91" s="46" t="s">
        <v>215</v>
      </c>
      <c r="D91" s="46"/>
      <c r="E91" s="46"/>
      <c r="F91" s="46"/>
      <c r="G91" s="46"/>
      <c r="H91" s="33"/>
      <c r="I91" s="33"/>
    </row>
    <row r="92" spans="1:9" x14ac:dyDescent="0.2">
      <c r="C92" s="31"/>
      <c r="H92" s="33"/>
      <c r="I92" s="33"/>
    </row>
    <row r="93" spans="1:9" ht="14.25" x14ac:dyDescent="0.2">
      <c r="A93" s="34"/>
      <c r="B93" s="34"/>
      <c r="C93" s="35"/>
      <c r="D93" s="34"/>
      <c r="E93" s="34"/>
      <c r="F93" s="34"/>
      <c r="G93" s="34"/>
      <c r="H93" s="33"/>
      <c r="I93" s="33"/>
    </row>
    <row r="94" spans="1:9" ht="14.25" x14ac:dyDescent="0.2">
      <c r="A94" s="36" t="s">
        <v>216</v>
      </c>
      <c r="B94" s="36"/>
      <c r="C94" s="37"/>
      <c r="D94" s="34"/>
      <c r="E94" s="34"/>
      <c r="F94" s="34"/>
      <c r="G94" s="34"/>
      <c r="H94" s="33"/>
      <c r="I94" s="33"/>
    </row>
    <row r="95" spans="1:9" ht="14.25" x14ac:dyDescent="0.2">
      <c r="A95" s="34"/>
      <c r="B95" s="34"/>
      <c r="C95" s="35"/>
      <c r="D95" s="34"/>
      <c r="E95" s="34" t="s">
        <v>217</v>
      </c>
      <c r="F95" s="34"/>
      <c r="G95" s="34"/>
      <c r="H95" s="33"/>
      <c r="I95" s="33"/>
    </row>
    <row r="96" spans="1:9" ht="14.25" x14ac:dyDescent="0.2">
      <c r="A96" s="34"/>
      <c r="B96" s="34"/>
      <c r="C96" s="35"/>
      <c r="D96" s="34"/>
      <c r="E96" s="38" t="s">
        <v>218</v>
      </c>
      <c r="F96" s="34"/>
      <c r="G96" s="34"/>
      <c r="H96" s="33"/>
      <c r="I96" s="33"/>
    </row>
    <row r="97" spans="1:9" ht="14.25" x14ac:dyDescent="0.2">
      <c r="A97" s="34"/>
      <c r="B97" s="34"/>
      <c r="C97" s="35"/>
      <c r="D97" s="34"/>
      <c r="E97" s="38" t="s">
        <v>219</v>
      </c>
      <c r="F97" s="34"/>
      <c r="G97" s="34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</sheetData>
  <mergeCells count="38">
    <mergeCell ref="A3:H4"/>
    <mergeCell ref="A91:B91"/>
    <mergeCell ref="C91:G91"/>
    <mergeCell ref="A1:H1"/>
    <mergeCell ref="A6:H6"/>
    <mergeCell ref="B66:H66"/>
    <mergeCell ref="A70:G70"/>
    <mergeCell ref="B48:H48"/>
    <mergeCell ref="A8:F8"/>
    <mergeCell ref="B11:H11"/>
    <mergeCell ref="A13:G13"/>
    <mergeCell ref="B14:H14"/>
    <mergeCell ref="A20:G20"/>
    <mergeCell ref="B21:H21"/>
    <mergeCell ref="A34:G34"/>
    <mergeCell ref="B35:H35"/>
    <mergeCell ref="A86:D86"/>
    <mergeCell ref="E86:H86"/>
    <mergeCell ref="A38:G38"/>
    <mergeCell ref="B39:H39"/>
    <mergeCell ref="A47:G47"/>
    <mergeCell ref="B71:H71"/>
    <mergeCell ref="A55:G55"/>
    <mergeCell ref="B56:H56"/>
    <mergeCell ref="A60:G60"/>
    <mergeCell ref="B61:H61"/>
    <mergeCell ref="A65:G65"/>
    <mergeCell ref="A74:G74"/>
    <mergeCell ref="B75:H75"/>
    <mergeCell ref="A79:G79"/>
    <mergeCell ref="B80:H80"/>
    <mergeCell ref="A85:G85"/>
    <mergeCell ref="A88:D88"/>
    <mergeCell ref="E88:H88"/>
    <mergeCell ref="A90:B90"/>
    <mergeCell ref="C90:H90"/>
    <mergeCell ref="A87:D87"/>
    <mergeCell ref="E87:H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2B przedmiar</vt:lpstr>
      <vt:lpstr>2C przedmiar</vt:lpstr>
      <vt:lpstr>KO 2B</vt:lpstr>
      <vt:lpstr>KO 2C</vt:lpstr>
      <vt:lpstr>'2B przedmiar'!Obszar_wydruku</vt:lpstr>
      <vt:lpstr>'2C przedmiar'!Obszar_wydruku</vt:lpstr>
      <vt:lpstr>'KO 2B'!Obszar_wydruku</vt:lpstr>
      <vt:lpstr>'KO 2C'!Obszar_wydruku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Jaffke</dc:creator>
  <cp:lastModifiedBy>Mariusz Jaffke</cp:lastModifiedBy>
  <cp:lastPrinted>2016-11-28T07:09:55Z</cp:lastPrinted>
  <dcterms:created xsi:type="dcterms:W3CDTF">2016-11-14T12:08:13Z</dcterms:created>
  <dcterms:modified xsi:type="dcterms:W3CDTF">2018-06-01T12:12:07Z</dcterms:modified>
</cp:coreProperties>
</file>